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mironov\Documents\pgbench\"/>
    </mc:Choice>
  </mc:AlternateContent>
  <bookViews>
    <workbookView xWindow="0" yWindow="0" windowWidth="17136" windowHeight="7356"/>
  </bookViews>
  <sheets>
    <sheet name="results" sheetId="2" r:id="rId1"/>
    <sheet name="charts" sheetId="3" r:id="rId2"/>
    <sheet name="raw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6" i="1" l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58" i="1"/>
  <c r="K58" i="1"/>
  <c r="L57" i="1"/>
  <c r="M57" i="1" s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M91" i="1" l="1"/>
  <c r="M20" i="1"/>
  <c r="M90" i="1"/>
  <c r="M83" i="1"/>
  <c r="M73" i="1"/>
  <c r="M70" i="1"/>
  <c r="M74" i="1"/>
  <c r="M61" i="1"/>
  <c r="M85" i="1"/>
  <c r="M48" i="1"/>
  <c r="M86" i="1"/>
  <c r="M28" i="1"/>
  <c r="M42" i="1"/>
  <c r="M55" i="1"/>
  <c r="M92" i="1"/>
  <c r="M80" i="1"/>
  <c r="M84" i="1"/>
  <c r="M93" i="1"/>
  <c r="M94" i="1"/>
  <c r="M71" i="1"/>
  <c r="M62" i="1"/>
  <c r="M37" i="1"/>
  <c r="M51" i="1"/>
  <c r="M6" i="1"/>
  <c r="M22" i="1"/>
  <c r="M36" i="1"/>
  <c r="M40" i="1"/>
  <c r="M49" i="1"/>
  <c r="M82" i="1"/>
  <c r="M60" i="1"/>
  <c r="M38" i="1"/>
  <c r="M43" i="1"/>
  <c r="M87" i="1"/>
  <c r="M95" i="1"/>
  <c r="M8" i="1"/>
  <c r="M21" i="1"/>
  <c r="M26" i="1"/>
  <c r="M35" i="1"/>
  <c r="M44" i="1"/>
  <c r="M53" i="1"/>
  <c r="M81" i="1"/>
  <c r="M89" i="1"/>
  <c r="M96" i="1"/>
  <c r="M18" i="1"/>
  <c r="M10" i="1"/>
  <c r="M15" i="1"/>
  <c r="M30" i="1"/>
  <c r="M72" i="1"/>
  <c r="M7" i="1"/>
  <c r="M12" i="1"/>
  <c r="M17" i="1"/>
  <c r="M25" i="1"/>
  <c r="M33" i="1"/>
  <c r="M45" i="1"/>
  <c r="M54" i="1"/>
  <c r="M64" i="1"/>
  <c r="M9" i="1"/>
  <c r="M29" i="1"/>
  <c r="M34" i="1"/>
  <c r="M46" i="1"/>
  <c r="M65" i="1"/>
  <c r="M58" i="1"/>
  <c r="M75" i="1"/>
  <c r="M13" i="1"/>
  <c r="M19" i="1"/>
  <c r="M47" i="1"/>
  <c r="M66" i="1"/>
  <c r="M27" i="1"/>
  <c r="M39" i="1"/>
  <c r="M52" i="1"/>
  <c r="M69" i="1"/>
  <c r="M76" i="1"/>
  <c r="M11" i="1"/>
  <c r="M16" i="1"/>
  <c r="M24" i="1"/>
  <c r="M31" i="1"/>
  <c r="M56" i="1"/>
  <c r="M63" i="1"/>
  <c r="M67" i="1"/>
</calcChain>
</file>

<file path=xl/sharedStrings.xml><?xml version="1.0" encoding="utf-8"?>
<sst xmlns="http://schemas.openxmlformats.org/spreadsheetml/2006/main" count="227" uniqueCount="56">
  <si>
    <t>./pgbench [pgbench (PostgreSQL) 19devel]</t>
  </si>
  <si>
    <t>No replica. Just primary instance</t>
  </si>
  <si>
    <t>shared_buffers=2GB</t>
  </si>
  <si>
    <t>pgbench (PostgreSQL) 17.7 (Debian 17.7-3.pgdg12+1)</t>
  </si>
  <si>
    <t>M</t>
  </si>
  <si>
    <t>c</t>
  </si>
  <si>
    <t>S</t>
  </si>
  <si>
    <t>g</t>
  </si>
  <si>
    <t>U</t>
  </si>
  <si>
    <t>G</t>
  </si>
  <si>
    <t>MIN</t>
  </si>
  <si>
    <t>MAX</t>
  </si>
  <si>
    <t>DIFF</t>
  </si>
  <si>
    <t>Run #1</t>
  </si>
  <si>
    <t>Run #2</t>
  </si>
  <si>
    <t>Run #3</t>
  </si>
  <si>
    <t>Run #4</t>
  </si>
  <si>
    <t>Run #5</t>
  </si>
  <si>
    <t>AVG</t>
  </si>
  <si>
    <t>Mode</t>
  </si>
  <si>
    <t>Scale</t>
  </si>
  <si>
    <t>XACT</t>
  </si>
  <si>
    <t xml:space="preserve">Average time of 5 runs to complete data initialization </t>
  </si>
  <si>
    <t>Same DB for all tests. No replicas, just primary instance</t>
  </si>
  <si>
    <t>VM: 4 CPU 2.2 GHz Intel Xeon Silver 4114, 16 GB RAM</t>
  </si>
  <si>
    <t>SG</t>
  </si>
  <si>
    <t>Sg</t>
  </si>
  <si>
    <t>Mc</t>
  </si>
  <si>
    <t>Sc</t>
  </si>
  <si>
    <t>Mg</t>
  </si>
  <si>
    <t>MU</t>
  </si>
  <si>
    <t>SU</t>
  </si>
  <si>
    <t>MG</t>
  </si>
  <si>
    <t>pgbench (PostgreSQL) 19devel / client-side generation</t>
  </si>
  <si>
    <t>pgbench (PostgreSQL) 19devel / server-side generation</t>
  </si>
  <si>
    <t>Multi-transaction modes vs Single-transaction modes</t>
  </si>
  <si>
    <t>wal_keep_size=300MB</t>
  </si>
  <si>
    <t>DB size</t>
  </si>
  <si>
    <t>1774 MB</t>
  </si>
  <si>
    <t>1761 MB</t>
  </si>
  <si>
    <t>1878 MB</t>
  </si>
  <si>
    <t>2009 MB</t>
  </si>
  <si>
    <t>3050 MB</t>
  </si>
  <si>
    <t>4351 MB</t>
  </si>
  <si>
    <t>14 GB</t>
  </si>
  <si>
    <t>27 GB</t>
  </si>
  <si>
    <t>Performance charts for each tested mode at specific "scales"</t>
  </si>
  <si>
    <t>Data generation modes</t>
  </si>
  <si>
    <t>Prefixes</t>
  </si>
  <si>
    <t>Modes</t>
  </si>
  <si>
    <t>INSERT .. FROM generate_series</t>
  </si>
  <si>
    <t>INSERT .. FROM unnest</t>
  </si>
  <si>
    <t>COPY .. FROM TEXT</t>
  </si>
  <si>
    <t>COPY .. FROM BINARY</t>
  </si>
  <si>
    <t>Single transaction for whole data set</t>
  </si>
  <si>
    <t>Multiple transactions (as 1 transaction per "scale")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</si>
</sst>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0" fillId="0" borderId="0" xfId="0" applyNumberFormat="1" applyBorder="1"/>
    <xf numFmtId="0" fontId="3" fillId="0" borderId="0" xfId="0" applyFont="1" applyBorder="1"/>
    <xf numFmtId="0" fontId="3" fillId="0" borderId="0" xfId="0" applyFont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pgbench 19devel client-side generation modes</a:t>
            </a:r>
            <a:endParaRPr lang="ru-RU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results!$C$28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results!$B$29:$B$32</c:f>
              <c:strCache>
                <c:ptCount val="4"/>
                <c:pt idx="0">
                  <c:v>Mc</c:v>
                </c:pt>
                <c:pt idx="1">
                  <c:v>Sc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results!$C$29:$C$32</c:f>
              <c:numCache>
                <c:formatCode>0.00</c:formatCode>
                <c:ptCount val="4"/>
                <c:pt idx="0">
                  <c:v>0.15</c:v>
                </c:pt>
                <c:pt idx="1">
                  <c:v>0.13400000000000001</c:v>
                </c:pt>
                <c:pt idx="2">
                  <c:v>0.16800000000000001</c:v>
                </c:pt>
                <c:pt idx="3">
                  <c:v>0.19800000000000001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9-48DE-9D49-13C0FB946AFB}"/>
            </c:ext>
          </c:extLst>
        </c:ser>
        <c:ser>
          <c:idx val="1"/>
          <c:order val="1"/>
          <c:tx>
            <c:strRef>
              <c:f>results!$D$28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results!$B$29:$B$32</c:f>
              <c:strCache>
                <c:ptCount val="4"/>
                <c:pt idx="0">
                  <c:v>Mc</c:v>
                </c:pt>
                <c:pt idx="1">
                  <c:v>Sc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results!$D$29:$D$32</c:f>
              <c:numCache>
                <c:formatCode>0.00</c:formatCode>
                <c:ptCount val="4"/>
                <c:pt idx="0">
                  <c:v>0.28599999999999998</c:v>
                </c:pt>
                <c:pt idx="1">
                  <c:v>0.27200000000000002</c:v>
                </c:pt>
                <c:pt idx="2">
                  <c:v>0.29599999999999999</c:v>
                </c:pt>
                <c:pt idx="3">
                  <c:v>0.38200000000000001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9-48DE-9D49-13C0FB946AFB}"/>
            </c:ext>
          </c:extLst>
        </c:ser>
        <c:ser>
          <c:idx val="2"/>
          <c:order val="2"/>
          <c:tx>
            <c:strRef>
              <c:f>results!$E$28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results!$B$29:$B$32</c:f>
              <c:strCache>
                <c:ptCount val="4"/>
                <c:pt idx="0">
                  <c:v>Mc</c:v>
                </c:pt>
                <c:pt idx="1">
                  <c:v>Sc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results!$E$29:$E$32</c:f>
              <c:numCache>
                <c:formatCode>0.00</c:formatCode>
                <c:ptCount val="4"/>
                <c:pt idx="0">
                  <c:v>1.3859999999999999</c:v>
                </c:pt>
                <c:pt idx="1">
                  <c:v>1.3680000000000001</c:v>
                </c:pt>
                <c:pt idx="2">
                  <c:v>1.5820000000000001</c:v>
                </c:pt>
                <c:pt idx="3">
                  <c:v>1.6639999999999999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9-48DE-9D49-13C0FB946AFB}"/>
            </c:ext>
          </c:extLst>
        </c:ser>
        <c:ser>
          <c:idx val="3"/>
          <c:order val="3"/>
          <c:tx>
            <c:strRef>
              <c:f>results!$F$28</c:f>
              <c:strCache>
                <c:ptCount val="1"/>
                <c:pt idx="0">
                  <c:v>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results!$B$29:$B$32</c:f>
              <c:strCache>
                <c:ptCount val="4"/>
                <c:pt idx="0">
                  <c:v>Mc</c:v>
                </c:pt>
                <c:pt idx="1">
                  <c:v>Sc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results!$F$29:$F$32</c:f>
              <c:numCache>
                <c:formatCode>0.00</c:formatCode>
                <c:ptCount val="4"/>
                <c:pt idx="0">
                  <c:v>2.9319999999999999</c:v>
                </c:pt>
                <c:pt idx="1">
                  <c:v>2.6880000000000002</c:v>
                </c:pt>
                <c:pt idx="2">
                  <c:v>3.2559999999999998</c:v>
                </c:pt>
                <c:pt idx="3">
                  <c:v>3.3860000000000001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99-48DE-9D49-13C0FB946AFB}"/>
            </c:ext>
          </c:extLst>
        </c:ser>
        <c:ser>
          <c:idx val="4"/>
          <c:order val="4"/>
          <c:tx>
            <c:strRef>
              <c:f>results!$G$28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results!$B$29:$B$32</c:f>
              <c:strCache>
                <c:ptCount val="4"/>
                <c:pt idx="0">
                  <c:v>Mc</c:v>
                </c:pt>
                <c:pt idx="1">
                  <c:v>Sc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results!$G$29:$G$32</c:f>
              <c:numCache>
                <c:formatCode>0.00</c:formatCode>
                <c:ptCount val="4"/>
                <c:pt idx="0">
                  <c:v>14.786</c:v>
                </c:pt>
                <c:pt idx="1">
                  <c:v>14.706</c:v>
                </c:pt>
                <c:pt idx="2">
                  <c:v>15.91</c:v>
                </c:pt>
                <c:pt idx="3">
                  <c:v>18.718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99-48DE-9D49-13C0FB946AFB}"/>
            </c:ext>
          </c:extLst>
        </c:ser>
        <c:ser>
          <c:idx val="5"/>
          <c:order val="5"/>
          <c:tx>
            <c:strRef>
              <c:f>results!$H$28</c:f>
              <c:strCache>
                <c:ptCount val="1"/>
                <c:pt idx="0">
                  <c:v>200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results!$B$29:$B$32</c:f>
              <c:strCache>
                <c:ptCount val="4"/>
                <c:pt idx="0">
                  <c:v>Mc</c:v>
                </c:pt>
                <c:pt idx="1">
                  <c:v>Sc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results!$H$29:$H$32</c:f>
              <c:numCache>
                <c:formatCode>0.00</c:formatCode>
                <c:ptCount val="4"/>
                <c:pt idx="0">
                  <c:v>30.777999999999999</c:v>
                </c:pt>
                <c:pt idx="1">
                  <c:v>29.986000000000001</c:v>
                </c:pt>
                <c:pt idx="2">
                  <c:v>31.954000000000001</c:v>
                </c:pt>
                <c:pt idx="3">
                  <c:v>36.258000000000003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99-48DE-9D49-13C0FB946AFB}"/>
            </c:ext>
          </c:extLst>
        </c:ser>
        <c:ser>
          <c:idx val="6"/>
          <c:order val="6"/>
          <c:tx>
            <c:strRef>
              <c:f>results!$I$28</c:f>
              <c:strCache>
                <c:ptCount val="1"/>
                <c:pt idx="0">
                  <c:v>1000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results!$B$29:$B$32</c:f>
              <c:strCache>
                <c:ptCount val="4"/>
                <c:pt idx="0">
                  <c:v>Mc</c:v>
                </c:pt>
                <c:pt idx="1">
                  <c:v>Sc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results!$I$29:$I$32</c:f>
              <c:numCache>
                <c:formatCode>0.00</c:formatCode>
                <c:ptCount val="4"/>
                <c:pt idx="0">
                  <c:v>161.518</c:v>
                </c:pt>
                <c:pt idx="1">
                  <c:v>152.834</c:v>
                </c:pt>
                <c:pt idx="2">
                  <c:v>160.30799999999999</c:v>
                </c:pt>
                <c:pt idx="3">
                  <c:v>176.54400000000001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99-48DE-9D49-13C0FB946AFB}"/>
            </c:ext>
          </c:extLst>
        </c:ser>
        <c:ser>
          <c:idx val="7"/>
          <c:order val="7"/>
          <c:tx>
            <c:strRef>
              <c:f>results!$J$28</c:f>
              <c:strCache>
                <c:ptCount val="1"/>
                <c:pt idx="0">
                  <c:v>2000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results!$B$29:$B$32</c:f>
              <c:strCache>
                <c:ptCount val="4"/>
                <c:pt idx="0">
                  <c:v>Mc</c:v>
                </c:pt>
                <c:pt idx="1">
                  <c:v>Sc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results!$J$29:$J$32</c:f>
              <c:numCache>
                <c:formatCode>0.00</c:formatCode>
                <c:ptCount val="4"/>
                <c:pt idx="0">
                  <c:v>330.63</c:v>
                </c:pt>
                <c:pt idx="1">
                  <c:v>298.87799999999999</c:v>
                </c:pt>
                <c:pt idx="2">
                  <c:v>326.45999999999998</c:v>
                </c:pt>
                <c:pt idx="3">
                  <c:v>351.66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99-48DE-9D49-13C0FB946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69439"/>
        <c:axId val="534263199"/>
      </c:lineChart>
      <c:catAx>
        <c:axId val="53426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263199"/>
        <c:crosses val="autoZero"/>
        <c:auto val="1"/>
        <c:lblAlgn val="ctr"/>
        <c:lblOffset val="100"/>
        <c:noMultiLvlLbl val="0"/>
      </c:catAx>
      <c:valAx>
        <c:axId val="534263199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26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pgbench 19devel server-side generation modes</a:t>
            </a:r>
            <a:endParaRPr lang="ru-RU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results!$C$36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results!$B$37:$B$40</c:f>
              <c:strCache>
                <c:ptCount val="4"/>
                <c:pt idx="0">
                  <c:v>MU</c:v>
                </c:pt>
                <c:pt idx="1">
                  <c:v>SU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results!$C$37:$C$40</c:f>
              <c:numCache>
                <c:formatCode>0.00</c:formatCode>
                <c:ptCount val="4"/>
                <c:pt idx="0">
                  <c:v>0.222</c:v>
                </c:pt>
                <c:pt idx="1">
                  <c:v>0.224</c:v>
                </c:pt>
                <c:pt idx="2">
                  <c:v>0.224</c:v>
                </c:pt>
                <c:pt idx="3">
                  <c:v>0.23400000000000001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6-400B-9FB4-016D0AEC53C1}"/>
            </c:ext>
          </c:extLst>
        </c:ser>
        <c:ser>
          <c:idx val="1"/>
          <c:order val="1"/>
          <c:tx>
            <c:strRef>
              <c:f>results!$D$36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results!$B$37:$B$40</c:f>
              <c:strCache>
                <c:ptCount val="4"/>
                <c:pt idx="0">
                  <c:v>MU</c:v>
                </c:pt>
                <c:pt idx="1">
                  <c:v>SU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results!$D$37:$D$40</c:f>
              <c:numCache>
                <c:formatCode>0.00</c:formatCode>
                <c:ptCount val="4"/>
                <c:pt idx="0">
                  <c:v>0.47199999999999998</c:v>
                </c:pt>
                <c:pt idx="1">
                  <c:v>0.438</c:v>
                </c:pt>
                <c:pt idx="2">
                  <c:v>0.45200000000000001</c:v>
                </c:pt>
                <c:pt idx="3">
                  <c:v>0.434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6-400B-9FB4-016D0AEC53C1}"/>
            </c:ext>
          </c:extLst>
        </c:ser>
        <c:ser>
          <c:idx val="2"/>
          <c:order val="2"/>
          <c:tx>
            <c:strRef>
              <c:f>results!$E$36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results!$B$37:$B$40</c:f>
              <c:strCache>
                <c:ptCount val="4"/>
                <c:pt idx="0">
                  <c:v>MU</c:v>
                </c:pt>
                <c:pt idx="1">
                  <c:v>SU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results!$E$37:$E$40</c:f>
              <c:numCache>
                <c:formatCode>0.00</c:formatCode>
                <c:ptCount val="4"/>
                <c:pt idx="0">
                  <c:v>2.3479999999999999</c:v>
                </c:pt>
                <c:pt idx="1">
                  <c:v>2.3540000000000001</c:v>
                </c:pt>
                <c:pt idx="2">
                  <c:v>2.294</c:v>
                </c:pt>
                <c:pt idx="3">
                  <c:v>2.3519999999999999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6-400B-9FB4-016D0AEC53C1}"/>
            </c:ext>
          </c:extLst>
        </c:ser>
        <c:ser>
          <c:idx val="3"/>
          <c:order val="3"/>
          <c:tx>
            <c:strRef>
              <c:f>results!$F$36</c:f>
              <c:strCache>
                <c:ptCount val="1"/>
                <c:pt idx="0">
                  <c:v>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results!$B$37:$B$40</c:f>
              <c:strCache>
                <c:ptCount val="4"/>
                <c:pt idx="0">
                  <c:v>MU</c:v>
                </c:pt>
                <c:pt idx="1">
                  <c:v>SU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results!$F$37:$F$40</c:f>
              <c:numCache>
                <c:formatCode>0.00</c:formatCode>
                <c:ptCount val="4"/>
                <c:pt idx="0">
                  <c:v>4.71</c:v>
                </c:pt>
                <c:pt idx="1">
                  <c:v>4.7779999999999996</c:v>
                </c:pt>
                <c:pt idx="2">
                  <c:v>4.444</c:v>
                </c:pt>
                <c:pt idx="3">
                  <c:v>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A6-400B-9FB4-016D0AEC53C1}"/>
            </c:ext>
          </c:extLst>
        </c:ser>
        <c:ser>
          <c:idx val="4"/>
          <c:order val="4"/>
          <c:tx>
            <c:strRef>
              <c:f>results!$G$36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results!$B$37:$B$40</c:f>
              <c:strCache>
                <c:ptCount val="4"/>
                <c:pt idx="0">
                  <c:v>MU</c:v>
                </c:pt>
                <c:pt idx="1">
                  <c:v>SU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results!$G$37:$G$40</c:f>
              <c:numCache>
                <c:formatCode>0.00</c:formatCode>
                <c:ptCount val="4"/>
                <c:pt idx="0">
                  <c:v>24.8</c:v>
                </c:pt>
                <c:pt idx="1">
                  <c:v>24.423999999999999</c:v>
                </c:pt>
                <c:pt idx="2">
                  <c:v>24.032</c:v>
                </c:pt>
                <c:pt idx="3">
                  <c:v>27.742000000000001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A6-400B-9FB4-016D0AEC53C1}"/>
            </c:ext>
          </c:extLst>
        </c:ser>
        <c:ser>
          <c:idx val="5"/>
          <c:order val="5"/>
          <c:tx>
            <c:strRef>
              <c:f>results!$H$36</c:f>
              <c:strCache>
                <c:ptCount val="1"/>
                <c:pt idx="0">
                  <c:v>200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results!$B$37:$B$40</c:f>
              <c:strCache>
                <c:ptCount val="4"/>
                <c:pt idx="0">
                  <c:v>MU</c:v>
                </c:pt>
                <c:pt idx="1">
                  <c:v>SU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results!$H$37:$H$40</c:f>
              <c:numCache>
                <c:formatCode>0.00</c:formatCode>
                <c:ptCount val="4"/>
                <c:pt idx="0">
                  <c:v>53.192</c:v>
                </c:pt>
                <c:pt idx="1">
                  <c:v>49.158000000000001</c:v>
                </c:pt>
                <c:pt idx="2">
                  <c:v>50.206000000000003</c:v>
                </c:pt>
                <c:pt idx="3">
                  <c:v>52.718000000000004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A6-400B-9FB4-016D0AEC53C1}"/>
            </c:ext>
          </c:extLst>
        </c:ser>
        <c:ser>
          <c:idx val="6"/>
          <c:order val="6"/>
          <c:tx>
            <c:strRef>
              <c:f>results!$I$36</c:f>
              <c:strCache>
                <c:ptCount val="1"/>
                <c:pt idx="0">
                  <c:v>1000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results!$B$37:$B$40</c:f>
              <c:strCache>
                <c:ptCount val="4"/>
                <c:pt idx="0">
                  <c:v>MU</c:v>
                </c:pt>
                <c:pt idx="1">
                  <c:v>SU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results!$I$37:$I$40</c:f>
              <c:numCache>
                <c:formatCode>0.00</c:formatCode>
                <c:ptCount val="4"/>
                <c:pt idx="0">
                  <c:v>261.43799999999999</c:v>
                </c:pt>
                <c:pt idx="1">
                  <c:v>246.41</c:v>
                </c:pt>
                <c:pt idx="2">
                  <c:v>256.54000000000002</c:v>
                </c:pt>
                <c:pt idx="3">
                  <c:v>250.27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A6-400B-9FB4-016D0AEC53C1}"/>
            </c:ext>
          </c:extLst>
        </c:ser>
        <c:ser>
          <c:idx val="7"/>
          <c:order val="7"/>
          <c:tx>
            <c:strRef>
              <c:f>results!$J$36</c:f>
              <c:strCache>
                <c:ptCount val="1"/>
                <c:pt idx="0">
                  <c:v>2000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results!$B$37:$B$40</c:f>
              <c:strCache>
                <c:ptCount val="4"/>
                <c:pt idx="0">
                  <c:v>MU</c:v>
                </c:pt>
                <c:pt idx="1">
                  <c:v>SU</c:v>
                </c:pt>
                <c:pt idx="2">
                  <c:v>MG</c:v>
                </c:pt>
                <c:pt idx="3">
                  <c:v>SG</c:v>
                </c:pt>
              </c:strCache>
            </c:strRef>
          </c:cat>
          <c:val>
            <c:numRef>
              <c:f>results!$J$37:$J$40</c:f>
              <c:numCache>
                <c:formatCode>0.00</c:formatCode>
                <c:ptCount val="4"/>
                <c:pt idx="0">
                  <c:v>536.04999999999995</c:v>
                </c:pt>
                <c:pt idx="1">
                  <c:v>495.51</c:v>
                </c:pt>
                <c:pt idx="2">
                  <c:v>544.17200000000003</c:v>
                </c:pt>
                <c:pt idx="3">
                  <c:v>492.76799999999997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A6-400B-9FB4-016D0AEC5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69439"/>
        <c:axId val="534263199"/>
      </c:lineChart>
      <c:catAx>
        <c:axId val="53426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263199"/>
        <c:crosses val="autoZero"/>
        <c:auto val="1"/>
        <c:lblAlgn val="ctr"/>
        <c:lblOffset val="100"/>
        <c:noMultiLvlLbl val="0"/>
      </c:catAx>
      <c:valAx>
        <c:axId val="53426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26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pgbench 17.7 client &amp; server-side modes</a:t>
            </a:r>
            <a:endParaRPr lang="ru-RU" b="1"/>
          </a:p>
        </c:rich>
      </c:tx>
      <c:layout>
        <c:manualLayout>
          <c:xMode val="edge"/>
          <c:yMode val="edge"/>
          <c:x val="0.11850678040244969"/>
          <c:y val="1.5037727410615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results!$C$21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results!$B$22:$B$23</c:f>
              <c:strCache>
                <c:ptCount val="2"/>
                <c:pt idx="0">
                  <c:v>SG</c:v>
                </c:pt>
                <c:pt idx="1">
                  <c:v>Sg</c:v>
                </c:pt>
              </c:strCache>
            </c:strRef>
          </c:cat>
          <c:val>
            <c:numRef>
              <c:f>results!$C$22:$C$23</c:f>
              <c:numCache>
                <c:formatCode>0.00</c:formatCode>
                <c:ptCount val="2"/>
                <c:pt idx="0">
                  <c:v>0.218</c:v>
                </c:pt>
                <c:pt idx="1">
                  <c:v>0.156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9-4147-9B3F-70FB0E0586AB}"/>
            </c:ext>
          </c:extLst>
        </c:ser>
        <c:ser>
          <c:idx val="1"/>
          <c:order val="1"/>
          <c:tx>
            <c:strRef>
              <c:f>results!$D$21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results!$B$22:$B$23</c:f>
              <c:strCache>
                <c:ptCount val="2"/>
                <c:pt idx="0">
                  <c:v>SG</c:v>
                </c:pt>
                <c:pt idx="1">
                  <c:v>Sg</c:v>
                </c:pt>
              </c:strCache>
            </c:strRef>
          </c:cat>
          <c:val>
            <c:numRef>
              <c:f>results!$D$22:$D$23</c:f>
              <c:numCache>
                <c:formatCode>0.00</c:formatCode>
                <c:ptCount val="2"/>
                <c:pt idx="0">
                  <c:v>0.44600000000000001</c:v>
                </c:pt>
                <c:pt idx="1">
                  <c:v>0.27200000000000002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9-4147-9B3F-70FB0E0586AB}"/>
            </c:ext>
          </c:extLst>
        </c:ser>
        <c:ser>
          <c:idx val="2"/>
          <c:order val="2"/>
          <c:tx>
            <c:strRef>
              <c:f>results!$E$21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results!$B$22:$B$23</c:f>
              <c:strCache>
                <c:ptCount val="2"/>
                <c:pt idx="0">
                  <c:v>SG</c:v>
                </c:pt>
                <c:pt idx="1">
                  <c:v>Sg</c:v>
                </c:pt>
              </c:strCache>
            </c:strRef>
          </c:cat>
          <c:val>
            <c:numRef>
              <c:f>results!$E$22:$E$23</c:f>
              <c:numCache>
                <c:formatCode>0.00</c:formatCode>
                <c:ptCount val="2"/>
                <c:pt idx="0">
                  <c:v>2.1819999999999999</c:v>
                </c:pt>
                <c:pt idx="1">
                  <c:v>1.532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29-4147-9B3F-70FB0E0586AB}"/>
            </c:ext>
          </c:extLst>
        </c:ser>
        <c:ser>
          <c:idx val="3"/>
          <c:order val="3"/>
          <c:tx>
            <c:strRef>
              <c:f>results!$F$21</c:f>
              <c:strCache>
                <c:ptCount val="1"/>
                <c:pt idx="0">
                  <c:v>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results!$B$22:$B$23</c:f>
              <c:strCache>
                <c:ptCount val="2"/>
                <c:pt idx="0">
                  <c:v>SG</c:v>
                </c:pt>
                <c:pt idx="1">
                  <c:v>Sg</c:v>
                </c:pt>
              </c:strCache>
            </c:strRef>
          </c:cat>
          <c:val>
            <c:numRef>
              <c:f>results!$F$22:$F$23</c:f>
              <c:numCache>
                <c:formatCode>0.00</c:formatCode>
                <c:ptCount val="2"/>
                <c:pt idx="0">
                  <c:v>4.3879999999999999</c:v>
                </c:pt>
                <c:pt idx="1">
                  <c:v>3.1880000000000002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29-4147-9B3F-70FB0E0586AB}"/>
            </c:ext>
          </c:extLst>
        </c:ser>
        <c:ser>
          <c:idx val="4"/>
          <c:order val="4"/>
          <c:tx>
            <c:strRef>
              <c:f>results!$G$21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results!$B$22:$B$23</c:f>
              <c:strCache>
                <c:ptCount val="2"/>
                <c:pt idx="0">
                  <c:v>SG</c:v>
                </c:pt>
                <c:pt idx="1">
                  <c:v>Sg</c:v>
                </c:pt>
              </c:strCache>
            </c:strRef>
          </c:cat>
          <c:val>
            <c:numRef>
              <c:f>results!$G$22:$G$23</c:f>
              <c:numCache>
                <c:formatCode>0.00</c:formatCode>
                <c:ptCount val="2"/>
                <c:pt idx="0">
                  <c:v>23.94</c:v>
                </c:pt>
                <c:pt idx="1">
                  <c:v>16.079999999999998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29-4147-9B3F-70FB0E0586AB}"/>
            </c:ext>
          </c:extLst>
        </c:ser>
        <c:ser>
          <c:idx val="5"/>
          <c:order val="5"/>
          <c:tx>
            <c:strRef>
              <c:f>results!$H$21</c:f>
              <c:strCache>
                <c:ptCount val="1"/>
                <c:pt idx="0">
                  <c:v>200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results!$B$22:$B$23</c:f>
              <c:strCache>
                <c:ptCount val="2"/>
                <c:pt idx="0">
                  <c:v>SG</c:v>
                </c:pt>
                <c:pt idx="1">
                  <c:v>Sg</c:v>
                </c:pt>
              </c:strCache>
            </c:strRef>
          </c:cat>
          <c:val>
            <c:numRef>
              <c:f>results!$H$22:$H$23</c:f>
              <c:numCache>
                <c:formatCode>0.00</c:formatCode>
                <c:ptCount val="2"/>
                <c:pt idx="0">
                  <c:v>47.89</c:v>
                </c:pt>
                <c:pt idx="1">
                  <c:v>32.979999999999997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29-4147-9B3F-70FB0E0586AB}"/>
            </c:ext>
          </c:extLst>
        </c:ser>
        <c:ser>
          <c:idx val="6"/>
          <c:order val="6"/>
          <c:tx>
            <c:strRef>
              <c:f>results!$I$21</c:f>
              <c:strCache>
                <c:ptCount val="1"/>
                <c:pt idx="0">
                  <c:v>1000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results!$B$22:$B$23</c:f>
              <c:strCache>
                <c:ptCount val="2"/>
                <c:pt idx="0">
                  <c:v>SG</c:v>
                </c:pt>
                <c:pt idx="1">
                  <c:v>Sg</c:v>
                </c:pt>
              </c:strCache>
            </c:strRef>
          </c:cat>
          <c:val>
            <c:numRef>
              <c:f>results!$I$22:$I$23</c:f>
              <c:numCache>
                <c:formatCode>0.00</c:formatCode>
                <c:ptCount val="2"/>
                <c:pt idx="0">
                  <c:v>241.988</c:v>
                </c:pt>
                <c:pt idx="1">
                  <c:v>161.31399999999999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29-4147-9B3F-70FB0E0586AB}"/>
            </c:ext>
          </c:extLst>
        </c:ser>
        <c:ser>
          <c:idx val="7"/>
          <c:order val="7"/>
          <c:tx>
            <c:strRef>
              <c:f>results!$J$21</c:f>
              <c:strCache>
                <c:ptCount val="1"/>
                <c:pt idx="0">
                  <c:v>2000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results!$B$22:$B$23</c:f>
              <c:strCache>
                <c:ptCount val="2"/>
                <c:pt idx="0">
                  <c:v>SG</c:v>
                </c:pt>
                <c:pt idx="1">
                  <c:v>Sg</c:v>
                </c:pt>
              </c:strCache>
            </c:strRef>
          </c:cat>
          <c:val>
            <c:numRef>
              <c:f>results!$J$22:$J$23</c:f>
              <c:numCache>
                <c:formatCode>0.00</c:formatCode>
                <c:ptCount val="2"/>
                <c:pt idx="0">
                  <c:v>550.91</c:v>
                </c:pt>
                <c:pt idx="1">
                  <c:v>327.55599999999998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29-4147-9B3F-70FB0E058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69439"/>
        <c:axId val="534263199"/>
      </c:lineChart>
      <c:catAx>
        <c:axId val="53426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263199"/>
        <c:crosses val="autoZero"/>
        <c:auto val="1"/>
        <c:lblAlgn val="ctr"/>
        <c:lblOffset val="100"/>
        <c:noMultiLvlLbl val="0"/>
      </c:catAx>
      <c:valAx>
        <c:axId val="534263199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26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5</xdr:row>
      <xdr:rowOff>15240</xdr:rowOff>
    </xdr:from>
    <xdr:to>
      <xdr:col>15</xdr:col>
      <xdr:colOff>320040</xdr:colOff>
      <xdr:row>28</xdr:row>
      <xdr:rowOff>22860</xdr:rowOff>
    </xdr:to>
    <xdr:graphicFrame macro="">
      <xdr:nvGraphicFramePr>
        <xdr:cNvPr id="2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22860</xdr:colOff>
      <xdr:row>5</xdr:row>
      <xdr:rowOff>15240</xdr:rowOff>
    </xdr:from>
    <xdr:to>
      <xdr:col>23</xdr:col>
      <xdr:colOff>327660</xdr:colOff>
      <xdr:row>28</xdr:row>
      <xdr:rowOff>22860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</xdr:colOff>
      <xdr:row>4</xdr:row>
      <xdr:rowOff>175260</xdr:rowOff>
    </xdr:from>
    <xdr:to>
      <xdr:col>7</xdr:col>
      <xdr:colOff>320040</xdr:colOff>
      <xdr:row>28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/>
  </sheetViews>
  <sheetFormatPr defaultRowHeight="14.4" x14ac:dyDescent="0.3"/>
  <cols>
    <col min="1" max="1" width="8.88671875" style="8"/>
    <col min="2" max="2" width="8.88671875" style="9"/>
    <col min="3" max="10" width="8.88671875" style="8"/>
  </cols>
  <sheetData>
    <row r="1" spans="1:10" ht="25.8" x14ac:dyDescent="0.5">
      <c r="A1" s="15" t="s">
        <v>22</v>
      </c>
    </row>
    <row r="3" spans="1:10" x14ac:dyDescent="0.3">
      <c r="A3" s="8" t="s">
        <v>24</v>
      </c>
    </row>
    <row r="4" spans="1:10" x14ac:dyDescent="0.3">
      <c r="A4" t="s">
        <v>2</v>
      </c>
    </row>
    <row r="5" spans="1:10" x14ac:dyDescent="0.3">
      <c r="A5" t="s">
        <v>36</v>
      </c>
    </row>
    <row r="6" spans="1:10" x14ac:dyDescent="0.3">
      <c r="A6" t="s">
        <v>23</v>
      </c>
    </row>
    <row r="7" spans="1:10" x14ac:dyDescent="0.3">
      <c r="A7"/>
    </row>
    <row r="8" spans="1:10" x14ac:dyDescent="0.3">
      <c r="A8"/>
      <c r="B8" s="9" t="s">
        <v>20</v>
      </c>
      <c r="C8" s="10">
        <v>1</v>
      </c>
      <c r="D8" s="10">
        <v>2</v>
      </c>
      <c r="E8" s="10">
        <v>10</v>
      </c>
      <c r="F8" s="10">
        <v>20</v>
      </c>
      <c r="G8" s="10">
        <v>100</v>
      </c>
      <c r="H8" s="10">
        <v>200</v>
      </c>
      <c r="I8" s="10">
        <v>1000</v>
      </c>
      <c r="J8" s="10">
        <v>2000</v>
      </c>
    </row>
    <row r="9" spans="1:10" x14ac:dyDescent="0.3">
      <c r="B9" s="3" t="s">
        <v>37</v>
      </c>
      <c r="C9" s="18" t="s">
        <v>39</v>
      </c>
      <c r="D9" s="18" t="s">
        <v>38</v>
      </c>
      <c r="E9" s="19" t="s">
        <v>40</v>
      </c>
      <c r="F9" s="19" t="s">
        <v>41</v>
      </c>
      <c r="G9" s="19" t="s">
        <v>42</v>
      </c>
      <c r="H9" s="19" t="s">
        <v>43</v>
      </c>
      <c r="I9" s="19" t="s">
        <v>44</v>
      </c>
      <c r="J9" s="18" t="s">
        <v>45</v>
      </c>
    </row>
    <row r="10" spans="1:10" x14ac:dyDescent="0.3">
      <c r="A10"/>
    </row>
    <row r="11" spans="1:10" x14ac:dyDescent="0.3">
      <c r="A11" s="3" t="s">
        <v>47</v>
      </c>
    </row>
    <row r="12" spans="1:10" x14ac:dyDescent="0.3">
      <c r="A12" s="3" t="s">
        <v>48</v>
      </c>
      <c r="B12" s="9" t="s">
        <v>6</v>
      </c>
      <c r="C12" s="8" t="s">
        <v>54</v>
      </c>
    </row>
    <row r="13" spans="1:10" x14ac:dyDescent="0.3">
      <c r="A13" s="3"/>
      <c r="B13" s="9" t="s">
        <v>4</v>
      </c>
      <c r="C13" s="8" t="s">
        <v>55</v>
      </c>
    </row>
    <row r="14" spans="1:10" x14ac:dyDescent="0.3">
      <c r="A14" s="3" t="s">
        <v>49</v>
      </c>
      <c r="B14" s="9" t="s">
        <v>9</v>
      </c>
      <c r="C14" s="17" t="s">
        <v>50</v>
      </c>
    </row>
    <row r="15" spans="1:10" x14ac:dyDescent="0.3">
      <c r="A15"/>
      <c r="B15" s="9" t="s">
        <v>8</v>
      </c>
      <c r="C15" s="17" t="s">
        <v>51</v>
      </c>
    </row>
    <row r="16" spans="1:10" x14ac:dyDescent="0.3">
      <c r="A16"/>
      <c r="B16" s="9" t="s">
        <v>7</v>
      </c>
      <c r="C16" s="17" t="s">
        <v>52</v>
      </c>
    </row>
    <row r="17" spans="1:10" x14ac:dyDescent="0.3">
      <c r="A17"/>
      <c r="B17" s="9" t="s">
        <v>5</v>
      </c>
      <c r="C17" s="17" t="s">
        <v>53</v>
      </c>
    </row>
    <row r="18" spans="1:10" x14ac:dyDescent="0.3">
      <c r="A18"/>
    </row>
    <row r="19" spans="1:10" x14ac:dyDescent="0.3">
      <c r="A19" s="10" t="s">
        <v>3</v>
      </c>
    </row>
    <row r="20" spans="1:10" x14ac:dyDescent="0.3">
      <c r="A20" s="10"/>
      <c r="B20" s="9" t="s">
        <v>19</v>
      </c>
    </row>
    <row r="21" spans="1:10" x14ac:dyDescent="0.3">
      <c r="A21" s="9" t="s">
        <v>20</v>
      </c>
      <c r="C21" s="10">
        <v>1</v>
      </c>
      <c r="D21" s="10">
        <v>2</v>
      </c>
      <c r="E21" s="10">
        <v>10</v>
      </c>
      <c r="F21" s="10">
        <v>20</v>
      </c>
      <c r="G21" s="10">
        <v>100</v>
      </c>
      <c r="H21" s="10">
        <v>200</v>
      </c>
      <c r="I21" s="10">
        <v>1000</v>
      </c>
      <c r="J21" s="10">
        <v>2000</v>
      </c>
    </row>
    <row r="22" spans="1:10" x14ac:dyDescent="0.3">
      <c r="A22" s="13"/>
      <c r="B22" s="9" t="s">
        <v>25</v>
      </c>
      <c r="C22" s="14">
        <v>0.218</v>
      </c>
      <c r="D22" s="14">
        <v>0.44600000000000001</v>
      </c>
      <c r="E22" s="14">
        <v>2.1819999999999999</v>
      </c>
      <c r="F22" s="14">
        <v>4.3879999999999999</v>
      </c>
      <c r="G22" s="14">
        <v>23.94</v>
      </c>
      <c r="H22" s="14">
        <v>47.89</v>
      </c>
      <c r="I22" s="14">
        <v>241.988</v>
      </c>
      <c r="J22" s="14">
        <v>550.91</v>
      </c>
    </row>
    <row r="23" spans="1:10" x14ac:dyDescent="0.3">
      <c r="A23" s="13"/>
      <c r="B23" s="9" t="s">
        <v>26</v>
      </c>
      <c r="C23" s="14">
        <v>0.156</v>
      </c>
      <c r="D23" s="14">
        <v>0.27200000000000002</v>
      </c>
      <c r="E23" s="14">
        <v>1.532</v>
      </c>
      <c r="F23" s="14">
        <v>3.1880000000000002</v>
      </c>
      <c r="G23" s="14">
        <v>16.079999999999998</v>
      </c>
      <c r="H23" s="14">
        <v>32.979999999999997</v>
      </c>
      <c r="I23" s="14">
        <v>161.31399999999999</v>
      </c>
      <c r="J23" s="14">
        <v>327.55599999999998</v>
      </c>
    </row>
    <row r="24" spans="1:10" x14ac:dyDescent="0.3">
      <c r="A24" s="9"/>
    </row>
    <row r="25" spans="1:10" x14ac:dyDescent="0.3">
      <c r="A25" s="10" t="s">
        <v>33</v>
      </c>
    </row>
    <row r="26" spans="1:10" x14ac:dyDescent="0.3">
      <c r="A26" s="10"/>
    </row>
    <row r="27" spans="1:10" x14ac:dyDescent="0.3">
      <c r="A27" s="10"/>
      <c r="B27" s="9" t="s">
        <v>19</v>
      </c>
    </row>
    <row r="28" spans="1:10" x14ac:dyDescent="0.3">
      <c r="A28" s="9" t="s">
        <v>20</v>
      </c>
      <c r="C28" s="10">
        <v>1</v>
      </c>
      <c r="D28" s="10">
        <v>2</v>
      </c>
      <c r="E28" s="10">
        <v>10</v>
      </c>
      <c r="F28" s="10">
        <v>20</v>
      </c>
      <c r="G28" s="10">
        <v>100</v>
      </c>
      <c r="H28" s="10">
        <v>200</v>
      </c>
      <c r="I28" s="10">
        <v>1000</v>
      </c>
      <c r="J28" s="10">
        <v>2000</v>
      </c>
    </row>
    <row r="29" spans="1:10" x14ac:dyDescent="0.3">
      <c r="A29" s="13"/>
      <c r="B29" s="13" t="s">
        <v>27</v>
      </c>
      <c r="C29" s="14">
        <v>0.15</v>
      </c>
      <c r="D29" s="14">
        <v>0.28599999999999998</v>
      </c>
      <c r="E29" s="14">
        <v>1.3859999999999999</v>
      </c>
      <c r="F29" s="14">
        <v>2.9319999999999999</v>
      </c>
      <c r="G29" s="14">
        <v>14.786</v>
      </c>
      <c r="H29" s="14">
        <v>30.777999999999999</v>
      </c>
      <c r="I29" s="14">
        <v>161.518</v>
      </c>
      <c r="J29" s="14">
        <v>330.63</v>
      </c>
    </row>
    <row r="30" spans="1:10" x14ac:dyDescent="0.3">
      <c r="A30" s="13"/>
      <c r="B30" s="9" t="s">
        <v>28</v>
      </c>
      <c r="C30" s="14">
        <v>0.13400000000000001</v>
      </c>
      <c r="D30" s="14">
        <v>0.27200000000000002</v>
      </c>
      <c r="E30" s="14">
        <v>1.3680000000000001</v>
      </c>
      <c r="F30" s="14">
        <v>2.6880000000000002</v>
      </c>
      <c r="G30" s="14">
        <v>14.706</v>
      </c>
      <c r="H30" s="14">
        <v>29.986000000000001</v>
      </c>
      <c r="I30" s="14">
        <v>152.834</v>
      </c>
      <c r="J30" s="14">
        <v>298.87799999999999</v>
      </c>
    </row>
    <row r="31" spans="1:10" x14ac:dyDescent="0.3">
      <c r="A31" s="13"/>
      <c r="B31" s="9" t="s">
        <v>29</v>
      </c>
      <c r="C31" s="14">
        <v>0.16800000000000001</v>
      </c>
      <c r="D31" s="14">
        <v>0.29599999999999999</v>
      </c>
      <c r="E31" s="14">
        <v>1.5820000000000001</v>
      </c>
      <c r="F31" s="14">
        <v>3.2559999999999998</v>
      </c>
      <c r="G31" s="14">
        <v>15.91</v>
      </c>
      <c r="H31" s="14">
        <v>31.954000000000001</v>
      </c>
      <c r="I31" s="14">
        <v>160.30799999999999</v>
      </c>
      <c r="J31" s="14">
        <v>326.45999999999998</v>
      </c>
    </row>
    <row r="32" spans="1:10" x14ac:dyDescent="0.3">
      <c r="A32" s="13"/>
      <c r="B32" s="9" t="s">
        <v>26</v>
      </c>
      <c r="C32" s="14">
        <v>0.19800000000000001</v>
      </c>
      <c r="D32" s="14">
        <v>0.38200000000000001</v>
      </c>
      <c r="E32" s="14">
        <v>1.6639999999999999</v>
      </c>
      <c r="F32" s="14">
        <v>3.3860000000000001</v>
      </c>
      <c r="G32" s="14">
        <v>18.718</v>
      </c>
      <c r="H32" s="14">
        <v>36.258000000000003</v>
      </c>
      <c r="I32" s="14">
        <v>176.54400000000001</v>
      </c>
      <c r="J32" s="14">
        <v>351.66</v>
      </c>
    </row>
    <row r="33" spans="1:10" x14ac:dyDescent="0.3">
      <c r="A33" s="13"/>
      <c r="C33" s="14"/>
      <c r="D33" s="14"/>
      <c r="E33" s="14"/>
      <c r="F33" s="14"/>
      <c r="G33" s="14"/>
      <c r="H33" s="14"/>
      <c r="I33" s="14"/>
      <c r="J33" s="14"/>
    </row>
    <row r="34" spans="1:10" x14ac:dyDescent="0.3">
      <c r="A34" s="10" t="s">
        <v>34</v>
      </c>
      <c r="C34" s="14"/>
      <c r="D34" s="14"/>
      <c r="E34" s="14"/>
      <c r="F34" s="14"/>
      <c r="G34" s="14"/>
      <c r="H34" s="14"/>
      <c r="I34" s="14"/>
      <c r="J34" s="14"/>
    </row>
    <row r="35" spans="1:10" x14ac:dyDescent="0.3">
      <c r="A35" s="13"/>
      <c r="B35" s="9" t="s">
        <v>19</v>
      </c>
      <c r="C35" s="14"/>
      <c r="D35" s="14"/>
      <c r="E35" s="14"/>
      <c r="F35" s="14"/>
      <c r="G35" s="14"/>
      <c r="H35" s="14"/>
      <c r="I35" s="14"/>
      <c r="J35" s="14"/>
    </row>
    <row r="36" spans="1:10" x14ac:dyDescent="0.3">
      <c r="A36" s="9" t="s">
        <v>20</v>
      </c>
      <c r="C36" s="10">
        <v>1</v>
      </c>
      <c r="D36" s="10">
        <v>2</v>
      </c>
      <c r="E36" s="10">
        <v>10</v>
      </c>
      <c r="F36" s="10">
        <v>20</v>
      </c>
      <c r="G36" s="10">
        <v>100</v>
      </c>
      <c r="H36" s="10">
        <v>200</v>
      </c>
      <c r="I36" s="10">
        <v>1000</v>
      </c>
      <c r="J36" s="10">
        <v>2000</v>
      </c>
    </row>
    <row r="37" spans="1:10" x14ac:dyDescent="0.3">
      <c r="A37" s="13"/>
      <c r="B37" s="9" t="s">
        <v>30</v>
      </c>
      <c r="C37" s="14">
        <v>0.222</v>
      </c>
      <c r="D37" s="14">
        <v>0.47199999999999998</v>
      </c>
      <c r="E37" s="14">
        <v>2.3479999999999999</v>
      </c>
      <c r="F37" s="14">
        <v>4.71</v>
      </c>
      <c r="G37" s="14">
        <v>24.8</v>
      </c>
      <c r="H37" s="14">
        <v>53.192</v>
      </c>
      <c r="I37" s="14">
        <v>261.43799999999999</v>
      </c>
      <c r="J37" s="14">
        <v>536.04999999999995</v>
      </c>
    </row>
    <row r="38" spans="1:10" x14ac:dyDescent="0.3">
      <c r="A38" s="13"/>
      <c r="B38" s="9" t="s">
        <v>31</v>
      </c>
      <c r="C38" s="14">
        <v>0.224</v>
      </c>
      <c r="D38" s="14">
        <v>0.438</v>
      </c>
      <c r="E38" s="14">
        <v>2.3540000000000001</v>
      </c>
      <c r="F38" s="14">
        <v>4.7779999999999996</v>
      </c>
      <c r="G38" s="14">
        <v>24.423999999999999</v>
      </c>
      <c r="H38" s="14">
        <v>49.158000000000001</v>
      </c>
      <c r="I38" s="14">
        <v>246.41</v>
      </c>
      <c r="J38" s="14">
        <v>495.51</v>
      </c>
    </row>
    <row r="39" spans="1:10" x14ac:dyDescent="0.3">
      <c r="A39" s="13"/>
      <c r="B39" s="9" t="s">
        <v>32</v>
      </c>
      <c r="C39" s="14">
        <v>0.224</v>
      </c>
      <c r="D39" s="14">
        <v>0.45200000000000001</v>
      </c>
      <c r="E39" s="14">
        <v>2.294</v>
      </c>
      <c r="F39" s="14">
        <v>4.444</v>
      </c>
      <c r="G39" s="14">
        <v>24.032</v>
      </c>
      <c r="H39" s="14">
        <v>50.206000000000003</v>
      </c>
      <c r="I39" s="14">
        <v>256.54000000000002</v>
      </c>
      <c r="J39" s="14">
        <v>544.17200000000003</v>
      </c>
    </row>
    <row r="40" spans="1:10" x14ac:dyDescent="0.3">
      <c r="A40" s="13"/>
      <c r="B40" s="9" t="s">
        <v>25</v>
      </c>
      <c r="C40" s="14">
        <v>0.23400000000000001</v>
      </c>
      <c r="D40" s="14">
        <v>0.434</v>
      </c>
      <c r="E40" s="14">
        <v>2.3519999999999999</v>
      </c>
      <c r="F40" s="14">
        <v>5.04</v>
      </c>
      <c r="G40" s="14">
        <v>27.742000000000001</v>
      </c>
      <c r="H40" s="14">
        <v>52.718000000000004</v>
      </c>
      <c r="I40" s="14">
        <v>250.27</v>
      </c>
      <c r="J40" s="14">
        <v>492.76799999999997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zoomScaleNormal="100" workbookViewId="0"/>
  </sheetViews>
  <sheetFormatPr defaultRowHeight="14.4" x14ac:dyDescent="0.3"/>
  <sheetData>
    <row r="1" spans="2:2" ht="25.8" x14ac:dyDescent="0.5">
      <c r="B1" s="16" t="s">
        <v>35</v>
      </c>
    </row>
    <row r="3" spans="2:2" ht="21" x14ac:dyDescent="0.4">
      <c r="B3" s="20" t="s">
        <v>46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activeCell="B21" sqref="B21"/>
    </sheetView>
  </sheetViews>
  <sheetFormatPr defaultRowHeight="14.4" x14ac:dyDescent="0.3"/>
  <cols>
    <col min="5" max="9" width="8.88671875" style="2"/>
    <col min="10" max="10" width="8.88671875" style="11"/>
    <col min="11" max="11" width="8.88671875" style="8"/>
    <col min="13" max="13" width="8.88671875" style="1"/>
  </cols>
  <sheetData>
    <row r="1" spans="1:13" x14ac:dyDescent="0.3">
      <c r="A1" t="s">
        <v>2</v>
      </c>
    </row>
    <row r="2" spans="1:13" x14ac:dyDescent="0.3">
      <c r="A2" t="s">
        <v>1</v>
      </c>
    </row>
    <row r="4" spans="1:13" s="5" customFormat="1" x14ac:dyDescent="0.3">
      <c r="B4" s="6" t="s">
        <v>20</v>
      </c>
      <c r="C4" s="6" t="s">
        <v>21</v>
      </c>
      <c r="D4" s="6" t="s">
        <v>19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12" t="s">
        <v>18</v>
      </c>
      <c r="K4" s="9" t="s">
        <v>10</v>
      </c>
      <c r="L4" s="6" t="s">
        <v>11</v>
      </c>
      <c r="M4" s="6" t="s">
        <v>12</v>
      </c>
    </row>
    <row r="5" spans="1:13" x14ac:dyDescent="0.3">
      <c r="A5" s="3" t="s">
        <v>0</v>
      </c>
      <c r="E5" s="4"/>
      <c r="F5" s="4"/>
      <c r="G5" s="4"/>
      <c r="H5" s="4"/>
      <c r="I5" s="4"/>
      <c r="K5" s="10"/>
      <c r="L5" s="3"/>
      <c r="M5" s="3"/>
    </row>
    <row r="6" spans="1:13" x14ac:dyDescent="0.3">
      <c r="B6">
        <v>1</v>
      </c>
      <c r="C6" t="s">
        <v>4</v>
      </c>
      <c r="D6" t="s">
        <v>5</v>
      </c>
      <c r="E6" s="2">
        <v>0.09</v>
      </c>
      <c r="F6" s="2">
        <v>0.15</v>
      </c>
      <c r="G6" s="2">
        <v>0.17</v>
      </c>
      <c r="H6" s="2">
        <v>0.17</v>
      </c>
      <c r="I6" s="2">
        <v>0.17</v>
      </c>
      <c r="J6" s="11">
        <v>0.15</v>
      </c>
      <c r="K6" s="8">
        <f>MIN(E6:I6)</f>
        <v>0.09</v>
      </c>
      <c r="L6">
        <f>MAX(E6:I6)</f>
        <v>0.17</v>
      </c>
      <c r="M6" s="1">
        <f>L6/K6-1</f>
        <v>0.88888888888888906</v>
      </c>
    </row>
    <row r="7" spans="1:13" x14ac:dyDescent="0.3">
      <c r="B7">
        <v>2</v>
      </c>
      <c r="C7" t="s">
        <v>4</v>
      </c>
      <c r="D7" t="s">
        <v>5</v>
      </c>
      <c r="E7" s="2">
        <v>0.26</v>
      </c>
      <c r="F7" s="2">
        <v>0.28000000000000003</v>
      </c>
      <c r="G7" s="2">
        <v>0.28999999999999998</v>
      </c>
      <c r="H7" s="2">
        <v>0.3</v>
      </c>
      <c r="I7" s="2">
        <v>0.3</v>
      </c>
      <c r="J7" s="11">
        <v>0.28599999999999998</v>
      </c>
      <c r="K7" s="8">
        <f t="shared" ref="K7:K13" si="0">MIN(E7:I7)</f>
        <v>0.26</v>
      </c>
      <c r="L7">
        <f t="shared" ref="L7:L13" si="1">MAX(E7:I7)</f>
        <v>0.3</v>
      </c>
      <c r="M7" s="1">
        <f t="shared" ref="M7:M13" si="2">L7/K7-1</f>
        <v>0.15384615384615374</v>
      </c>
    </row>
    <row r="8" spans="1:13" x14ac:dyDescent="0.3">
      <c r="B8">
        <v>10</v>
      </c>
      <c r="C8" t="s">
        <v>4</v>
      </c>
      <c r="D8" t="s">
        <v>5</v>
      </c>
      <c r="E8" s="2">
        <v>1.3</v>
      </c>
      <c r="F8" s="2">
        <v>1.44</v>
      </c>
      <c r="G8" s="2">
        <v>1.37</v>
      </c>
      <c r="H8" s="2">
        <v>1.4</v>
      </c>
      <c r="I8" s="2">
        <v>1.42</v>
      </c>
      <c r="J8" s="11">
        <v>1.3859999999999999</v>
      </c>
      <c r="K8" s="8">
        <f t="shared" si="0"/>
        <v>1.3</v>
      </c>
      <c r="L8">
        <f t="shared" si="1"/>
        <v>1.44</v>
      </c>
      <c r="M8" s="1">
        <f t="shared" si="2"/>
        <v>0.10769230769230753</v>
      </c>
    </row>
    <row r="9" spans="1:13" x14ac:dyDescent="0.3">
      <c r="B9">
        <v>20</v>
      </c>
      <c r="C9" t="s">
        <v>4</v>
      </c>
      <c r="D9" t="s">
        <v>5</v>
      </c>
      <c r="E9" s="2">
        <v>2.81</v>
      </c>
      <c r="F9" s="2">
        <v>2.84</v>
      </c>
      <c r="G9" s="2">
        <v>3.3</v>
      </c>
      <c r="H9" s="2">
        <v>2.86</v>
      </c>
      <c r="I9" s="2">
        <v>2.85</v>
      </c>
      <c r="J9" s="11">
        <v>2.9319999999999999</v>
      </c>
      <c r="K9" s="8">
        <f t="shared" si="0"/>
        <v>2.81</v>
      </c>
      <c r="L9">
        <f t="shared" si="1"/>
        <v>3.3</v>
      </c>
      <c r="M9" s="1">
        <f t="shared" si="2"/>
        <v>0.17437722419928825</v>
      </c>
    </row>
    <row r="10" spans="1:13" x14ac:dyDescent="0.3">
      <c r="B10">
        <v>100</v>
      </c>
      <c r="C10" t="s">
        <v>4</v>
      </c>
      <c r="D10" t="s">
        <v>5</v>
      </c>
      <c r="E10" s="2">
        <v>14.16</v>
      </c>
      <c r="F10" s="2">
        <v>14.98</v>
      </c>
      <c r="G10" s="2">
        <v>14.84</v>
      </c>
      <c r="H10" s="2">
        <v>14.48</v>
      </c>
      <c r="I10" s="2">
        <v>15.47</v>
      </c>
      <c r="J10" s="11">
        <v>14.786</v>
      </c>
      <c r="K10" s="8">
        <f t="shared" si="0"/>
        <v>14.16</v>
      </c>
      <c r="L10">
        <f t="shared" si="1"/>
        <v>15.47</v>
      </c>
      <c r="M10" s="1">
        <f t="shared" si="2"/>
        <v>9.2514124293785249E-2</v>
      </c>
    </row>
    <row r="11" spans="1:13" x14ac:dyDescent="0.3">
      <c r="B11">
        <v>200</v>
      </c>
      <c r="C11" t="s">
        <v>4</v>
      </c>
      <c r="D11" t="s">
        <v>5</v>
      </c>
      <c r="E11" s="2">
        <v>30.16</v>
      </c>
      <c r="F11" s="2">
        <v>31.58</v>
      </c>
      <c r="G11" s="2">
        <v>30.35</v>
      </c>
      <c r="H11" s="2">
        <v>31.7</v>
      </c>
      <c r="I11" s="2">
        <v>30.1</v>
      </c>
      <c r="J11" s="11">
        <v>30.777999999999999</v>
      </c>
      <c r="K11" s="8">
        <f t="shared" si="0"/>
        <v>30.1</v>
      </c>
      <c r="L11">
        <f t="shared" si="1"/>
        <v>31.7</v>
      </c>
      <c r="M11" s="1">
        <f t="shared" si="2"/>
        <v>5.3156146179401897E-2</v>
      </c>
    </row>
    <row r="12" spans="1:13" x14ac:dyDescent="0.3">
      <c r="B12">
        <v>1000</v>
      </c>
      <c r="C12" t="s">
        <v>4</v>
      </c>
      <c r="D12" t="s">
        <v>5</v>
      </c>
      <c r="E12" s="2">
        <v>157.56</v>
      </c>
      <c r="F12" s="2">
        <v>159.87</v>
      </c>
      <c r="G12" s="2">
        <v>164.65</v>
      </c>
      <c r="H12" s="2">
        <v>162.43</v>
      </c>
      <c r="I12" s="2">
        <v>163.08000000000001</v>
      </c>
      <c r="J12" s="11">
        <v>161.518</v>
      </c>
      <c r="K12" s="8">
        <f t="shared" si="0"/>
        <v>157.56</v>
      </c>
      <c r="L12">
        <f t="shared" si="1"/>
        <v>164.65</v>
      </c>
      <c r="M12" s="1">
        <f t="shared" si="2"/>
        <v>4.4998730642294982E-2</v>
      </c>
    </row>
    <row r="13" spans="1:13" x14ac:dyDescent="0.3">
      <c r="B13">
        <v>2000</v>
      </c>
      <c r="C13" t="s">
        <v>4</v>
      </c>
      <c r="D13" t="s">
        <v>5</v>
      </c>
      <c r="E13" s="2">
        <v>328.67</v>
      </c>
      <c r="F13" s="2">
        <v>328.98</v>
      </c>
      <c r="G13" s="2">
        <v>337.74</v>
      </c>
      <c r="H13" s="2">
        <v>331</v>
      </c>
      <c r="I13" s="2">
        <v>326.76</v>
      </c>
      <c r="J13" s="11">
        <v>330.63</v>
      </c>
      <c r="K13" s="8">
        <f t="shared" si="0"/>
        <v>326.76</v>
      </c>
      <c r="L13">
        <f t="shared" si="1"/>
        <v>337.74</v>
      </c>
      <c r="M13" s="1">
        <f t="shared" si="2"/>
        <v>3.3602644142489924E-2</v>
      </c>
    </row>
    <row r="15" spans="1:13" x14ac:dyDescent="0.3">
      <c r="B15">
        <v>1</v>
      </c>
      <c r="C15" t="s">
        <v>6</v>
      </c>
      <c r="D15" t="s">
        <v>5</v>
      </c>
      <c r="E15" s="2">
        <v>0.08</v>
      </c>
      <c r="F15" s="2">
        <v>0.11</v>
      </c>
      <c r="G15" s="2">
        <v>0.15</v>
      </c>
      <c r="H15" s="2">
        <v>0.17</v>
      </c>
      <c r="I15" s="2">
        <v>0.16</v>
      </c>
      <c r="J15" s="11">
        <v>0.13400000000000001</v>
      </c>
      <c r="K15" s="8">
        <f t="shared" ref="K15:K22" si="3">MIN(E15:I15)</f>
        <v>0.08</v>
      </c>
      <c r="L15">
        <f t="shared" ref="L15:L22" si="4">MAX(E15:I15)</f>
        <v>0.17</v>
      </c>
      <c r="M15" s="1">
        <f t="shared" ref="M15:M22" si="5">L15/K15-1</f>
        <v>1.125</v>
      </c>
    </row>
    <row r="16" spans="1:13" x14ac:dyDescent="0.3">
      <c r="B16">
        <v>2</v>
      </c>
      <c r="C16" t="s">
        <v>6</v>
      </c>
      <c r="D16" t="s">
        <v>5</v>
      </c>
      <c r="E16" s="2">
        <v>0.19</v>
      </c>
      <c r="F16" s="2">
        <v>0.28999999999999998</v>
      </c>
      <c r="G16" s="2">
        <v>0.28999999999999998</v>
      </c>
      <c r="H16" s="2">
        <v>0.31</v>
      </c>
      <c r="I16" s="2">
        <v>0.28000000000000003</v>
      </c>
      <c r="J16" s="11">
        <v>0.27200000000000002</v>
      </c>
      <c r="K16" s="8">
        <f t="shared" si="3"/>
        <v>0.19</v>
      </c>
      <c r="L16">
        <f t="shared" si="4"/>
        <v>0.31</v>
      </c>
      <c r="M16" s="1">
        <f t="shared" si="5"/>
        <v>0.63157894736842102</v>
      </c>
    </row>
    <row r="17" spans="2:13" x14ac:dyDescent="0.3">
      <c r="B17">
        <v>10</v>
      </c>
      <c r="C17" t="s">
        <v>6</v>
      </c>
      <c r="D17" t="s">
        <v>5</v>
      </c>
      <c r="E17" s="2">
        <v>1.32</v>
      </c>
      <c r="F17" s="2">
        <v>1.4</v>
      </c>
      <c r="G17" s="2">
        <v>1.26</v>
      </c>
      <c r="H17" s="2">
        <v>1.59</v>
      </c>
      <c r="I17" s="2">
        <v>1.27</v>
      </c>
      <c r="J17" s="11">
        <v>1.3680000000000001</v>
      </c>
      <c r="K17" s="8">
        <f t="shared" si="3"/>
        <v>1.26</v>
      </c>
      <c r="L17">
        <f t="shared" si="4"/>
        <v>1.59</v>
      </c>
      <c r="M17" s="1">
        <f t="shared" si="5"/>
        <v>0.26190476190476186</v>
      </c>
    </row>
    <row r="18" spans="2:13" x14ac:dyDescent="0.3">
      <c r="B18">
        <v>20</v>
      </c>
      <c r="C18" t="s">
        <v>6</v>
      </c>
      <c r="D18" t="s">
        <v>5</v>
      </c>
      <c r="E18" s="2">
        <v>2.71</v>
      </c>
      <c r="F18" s="2">
        <v>2.89</v>
      </c>
      <c r="G18" s="2">
        <v>2.4500000000000002</v>
      </c>
      <c r="H18" s="2">
        <v>2.66</v>
      </c>
      <c r="I18" s="2">
        <v>2.73</v>
      </c>
      <c r="J18" s="11">
        <v>2.6880000000000002</v>
      </c>
      <c r="K18" s="8">
        <f t="shared" si="3"/>
        <v>2.4500000000000002</v>
      </c>
      <c r="L18">
        <f t="shared" si="4"/>
        <v>2.89</v>
      </c>
      <c r="M18" s="1">
        <f t="shared" si="5"/>
        <v>0.17959183673469381</v>
      </c>
    </row>
    <row r="19" spans="2:13" x14ac:dyDescent="0.3">
      <c r="B19">
        <v>100</v>
      </c>
      <c r="C19" t="s">
        <v>6</v>
      </c>
      <c r="D19" t="s">
        <v>5</v>
      </c>
      <c r="E19" s="2">
        <v>14.58</v>
      </c>
      <c r="F19" s="2">
        <v>14.71</v>
      </c>
      <c r="G19" s="2">
        <v>14.64</v>
      </c>
      <c r="H19" s="2">
        <v>14.85</v>
      </c>
      <c r="I19" s="2">
        <v>14.75</v>
      </c>
      <c r="J19" s="11">
        <v>14.706</v>
      </c>
      <c r="K19" s="8">
        <f t="shared" si="3"/>
        <v>14.58</v>
      </c>
      <c r="L19">
        <f t="shared" si="4"/>
        <v>14.85</v>
      </c>
      <c r="M19" s="1">
        <f t="shared" si="5"/>
        <v>1.8518518518518379E-2</v>
      </c>
    </row>
    <row r="20" spans="2:13" x14ac:dyDescent="0.3">
      <c r="B20">
        <v>200</v>
      </c>
      <c r="C20" t="s">
        <v>6</v>
      </c>
      <c r="D20" t="s">
        <v>5</v>
      </c>
      <c r="E20" s="2">
        <v>29.22</v>
      </c>
      <c r="F20" s="2">
        <v>29.98</v>
      </c>
      <c r="G20" s="2">
        <v>30.24</v>
      </c>
      <c r="H20" s="2">
        <v>30.08</v>
      </c>
      <c r="I20" s="2">
        <v>30.41</v>
      </c>
      <c r="J20" s="11">
        <v>29.986000000000001</v>
      </c>
      <c r="K20" s="8">
        <f t="shared" si="3"/>
        <v>29.22</v>
      </c>
      <c r="L20">
        <f t="shared" si="4"/>
        <v>30.41</v>
      </c>
      <c r="M20" s="1">
        <f t="shared" si="5"/>
        <v>4.0725530458590065E-2</v>
      </c>
    </row>
    <row r="21" spans="2:13" x14ac:dyDescent="0.3">
      <c r="B21">
        <v>1000</v>
      </c>
      <c r="C21" t="s">
        <v>6</v>
      </c>
      <c r="D21" t="s">
        <v>5</v>
      </c>
      <c r="E21" s="2">
        <v>155.93</v>
      </c>
      <c r="F21" s="2">
        <v>148.6</v>
      </c>
      <c r="G21" s="2">
        <v>150.54</v>
      </c>
      <c r="H21" s="2">
        <v>153.30000000000001</v>
      </c>
      <c r="I21" s="2">
        <v>155.80000000000001</v>
      </c>
      <c r="J21" s="11">
        <v>152.834</v>
      </c>
      <c r="K21" s="8">
        <f t="shared" si="3"/>
        <v>148.6</v>
      </c>
      <c r="L21">
        <f t="shared" si="4"/>
        <v>155.93</v>
      </c>
      <c r="M21" s="1">
        <f t="shared" si="5"/>
        <v>4.9327052489905876E-2</v>
      </c>
    </row>
    <row r="22" spans="2:13" x14ac:dyDescent="0.3">
      <c r="B22">
        <v>2000</v>
      </c>
      <c r="C22" t="s">
        <v>6</v>
      </c>
      <c r="D22" t="s">
        <v>5</v>
      </c>
      <c r="E22" s="2">
        <v>299.7</v>
      </c>
      <c r="F22" s="2">
        <v>295.77999999999997</v>
      </c>
      <c r="G22" s="2">
        <v>298.57</v>
      </c>
      <c r="H22" s="2">
        <v>299.2</v>
      </c>
      <c r="I22" s="2">
        <v>301.14</v>
      </c>
      <c r="J22" s="11">
        <v>298.87799999999999</v>
      </c>
      <c r="K22" s="8">
        <f t="shared" si="3"/>
        <v>295.77999999999997</v>
      </c>
      <c r="L22">
        <f t="shared" si="4"/>
        <v>301.14</v>
      </c>
      <c r="M22" s="1">
        <f t="shared" si="5"/>
        <v>1.8121576847657028E-2</v>
      </c>
    </row>
    <row r="24" spans="2:13" x14ac:dyDescent="0.3">
      <c r="B24">
        <v>1</v>
      </c>
      <c r="C24" t="s">
        <v>4</v>
      </c>
      <c r="D24" t="s">
        <v>7</v>
      </c>
      <c r="E24" s="2">
        <v>0.11</v>
      </c>
      <c r="F24" s="2">
        <v>0.14000000000000001</v>
      </c>
      <c r="G24" s="2">
        <v>0.2</v>
      </c>
      <c r="H24" s="2">
        <v>0.18</v>
      </c>
      <c r="I24" s="2">
        <v>0.21</v>
      </c>
      <c r="J24" s="11">
        <v>0.16800000000000001</v>
      </c>
      <c r="K24" s="8">
        <f t="shared" ref="K24:K31" si="6">MIN(E24:I24)</f>
        <v>0.11</v>
      </c>
      <c r="L24">
        <f t="shared" ref="L24:L31" si="7">MAX(E24:I24)</f>
        <v>0.21</v>
      </c>
      <c r="M24" s="1">
        <f t="shared" ref="M24:M31" si="8">L24/K24-1</f>
        <v>0.90909090909090895</v>
      </c>
    </row>
    <row r="25" spans="2:13" x14ac:dyDescent="0.3">
      <c r="B25">
        <v>2</v>
      </c>
      <c r="C25" t="s">
        <v>4</v>
      </c>
      <c r="D25" t="s">
        <v>7</v>
      </c>
      <c r="E25" s="2">
        <v>0.24</v>
      </c>
      <c r="F25" s="2">
        <v>0.34</v>
      </c>
      <c r="G25" s="2">
        <v>0.28999999999999998</v>
      </c>
      <c r="H25" s="2">
        <v>0.3</v>
      </c>
      <c r="I25" s="2">
        <v>0.31</v>
      </c>
      <c r="J25" s="11">
        <v>0.29599999999999999</v>
      </c>
      <c r="K25" s="8">
        <f t="shared" si="6"/>
        <v>0.24</v>
      </c>
      <c r="L25">
        <f t="shared" si="7"/>
        <v>0.34</v>
      </c>
      <c r="M25" s="1">
        <f t="shared" si="8"/>
        <v>0.41666666666666674</v>
      </c>
    </row>
    <row r="26" spans="2:13" x14ac:dyDescent="0.3">
      <c r="B26">
        <v>10</v>
      </c>
      <c r="C26" t="s">
        <v>4</v>
      </c>
      <c r="D26" t="s">
        <v>7</v>
      </c>
      <c r="E26" s="2">
        <v>1.57</v>
      </c>
      <c r="F26" s="2">
        <v>1.45</v>
      </c>
      <c r="G26" s="2">
        <v>1.77</v>
      </c>
      <c r="H26" s="2">
        <v>1.75</v>
      </c>
      <c r="I26" s="2">
        <v>1.37</v>
      </c>
      <c r="J26" s="11">
        <v>1.5820000000000001</v>
      </c>
      <c r="K26" s="8">
        <f t="shared" si="6"/>
        <v>1.37</v>
      </c>
      <c r="L26">
        <f t="shared" si="7"/>
        <v>1.77</v>
      </c>
      <c r="M26" s="1">
        <f t="shared" si="8"/>
        <v>0.29197080291970789</v>
      </c>
    </row>
    <row r="27" spans="2:13" x14ac:dyDescent="0.3">
      <c r="B27">
        <v>20</v>
      </c>
      <c r="C27" t="s">
        <v>4</v>
      </c>
      <c r="D27" t="s">
        <v>7</v>
      </c>
      <c r="E27" s="2">
        <v>3.09</v>
      </c>
      <c r="F27" s="2">
        <v>3.62</v>
      </c>
      <c r="G27" s="2">
        <v>3.17</v>
      </c>
      <c r="H27" s="2">
        <v>3.27</v>
      </c>
      <c r="I27" s="2">
        <v>3.13</v>
      </c>
      <c r="J27" s="11">
        <v>3.2559999999999998</v>
      </c>
      <c r="K27" s="8">
        <f t="shared" si="6"/>
        <v>3.09</v>
      </c>
      <c r="L27">
        <f t="shared" si="7"/>
        <v>3.62</v>
      </c>
      <c r="M27" s="1">
        <f t="shared" si="8"/>
        <v>0.17152103559870557</v>
      </c>
    </row>
    <row r="28" spans="2:13" x14ac:dyDescent="0.3">
      <c r="B28">
        <v>100</v>
      </c>
      <c r="C28" t="s">
        <v>4</v>
      </c>
      <c r="D28" t="s">
        <v>7</v>
      </c>
      <c r="E28" s="2">
        <v>15.5</v>
      </c>
      <c r="F28" s="2">
        <v>15.74</v>
      </c>
      <c r="G28" s="2">
        <v>16.54</v>
      </c>
      <c r="H28" s="2">
        <v>15.6</v>
      </c>
      <c r="I28" s="2">
        <v>16.170000000000002</v>
      </c>
      <c r="J28" s="11">
        <v>15.91</v>
      </c>
      <c r="K28" s="8">
        <f t="shared" si="6"/>
        <v>15.5</v>
      </c>
      <c r="L28">
        <f t="shared" si="7"/>
        <v>16.54</v>
      </c>
      <c r="M28" s="1">
        <f t="shared" si="8"/>
        <v>6.7096774193548425E-2</v>
      </c>
    </row>
    <row r="29" spans="2:13" x14ac:dyDescent="0.3">
      <c r="B29">
        <v>200</v>
      </c>
      <c r="C29" t="s">
        <v>4</v>
      </c>
      <c r="D29" t="s">
        <v>7</v>
      </c>
      <c r="E29" s="2">
        <v>32.28</v>
      </c>
      <c r="F29" s="2">
        <v>32.090000000000003</v>
      </c>
      <c r="G29" s="2">
        <v>31.82</v>
      </c>
      <c r="H29" s="2">
        <v>31.97</v>
      </c>
      <c r="I29" s="2">
        <v>31.61</v>
      </c>
      <c r="J29" s="11">
        <v>31.954000000000001</v>
      </c>
      <c r="K29" s="8">
        <f t="shared" si="6"/>
        <v>31.61</v>
      </c>
      <c r="L29">
        <f t="shared" si="7"/>
        <v>32.28</v>
      </c>
      <c r="M29" s="1">
        <f t="shared" si="8"/>
        <v>2.1195824106295502E-2</v>
      </c>
    </row>
    <row r="30" spans="2:13" x14ac:dyDescent="0.3">
      <c r="B30">
        <v>1000</v>
      </c>
      <c r="C30" t="s">
        <v>4</v>
      </c>
      <c r="D30" t="s">
        <v>7</v>
      </c>
      <c r="E30" s="2">
        <v>158.75</v>
      </c>
      <c r="F30" s="2">
        <v>161.38999999999999</v>
      </c>
      <c r="G30" s="2">
        <v>159.35</v>
      </c>
      <c r="H30" s="2">
        <v>160.44999999999999</v>
      </c>
      <c r="I30" s="2">
        <v>161.6</v>
      </c>
      <c r="J30" s="11">
        <v>160.30799999999999</v>
      </c>
      <c r="K30" s="8">
        <f t="shared" si="6"/>
        <v>158.75</v>
      </c>
      <c r="L30">
        <f t="shared" si="7"/>
        <v>161.6</v>
      </c>
      <c r="M30" s="1">
        <f t="shared" si="8"/>
        <v>1.7952755905511708E-2</v>
      </c>
    </row>
    <row r="31" spans="2:13" x14ac:dyDescent="0.3">
      <c r="B31">
        <v>2000</v>
      </c>
      <c r="C31" t="s">
        <v>4</v>
      </c>
      <c r="D31" t="s">
        <v>7</v>
      </c>
      <c r="E31" s="2">
        <v>321.72000000000003</v>
      </c>
      <c r="F31" s="2">
        <v>322.85000000000002</v>
      </c>
      <c r="G31" s="2">
        <v>324.76</v>
      </c>
      <c r="H31" s="2">
        <v>326.91000000000003</v>
      </c>
      <c r="I31" s="2">
        <v>336.06</v>
      </c>
      <c r="J31" s="11">
        <v>326.45999999999998</v>
      </c>
      <c r="K31" s="8">
        <f t="shared" si="6"/>
        <v>321.72000000000003</v>
      </c>
      <c r="L31">
        <f t="shared" si="7"/>
        <v>336.06</v>
      </c>
      <c r="M31" s="1">
        <f t="shared" si="8"/>
        <v>4.4572920552032658E-2</v>
      </c>
    </row>
    <row r="33" spans="2:13" x14ac:dyDescent="0.3">
      <c r="B33">
        <v>1</v>
      </c>
      <c r="C33" t="s">
        <v>6</v>
      </c>
      <c r="D33" t="s">
        <v>7</v>
      </c>
      <c r="E33" s="2">
        <v>0.16</v>
      </c>
      <c r="F33" s="2">
        <v>0.23</v>
      </c>
      <c r="G33" s="2">
        <v>0.22</v>
      </c>
      <c r="H33" s="2">
        <v>0.18</v>
      </c>
      <c r="I33" s="2">
        <v>0.2</v>
      </c>
      <c r="J33" s="11">
        <v>0.19800000000000001</v>
      </c>
      <c r="K33" s="8">
        <f t="shared" ref="K33:K40" si="9">MIN(E33:I33)</f>
        <v>0.16</v>
      </c>
      <c r="L33">
        <f t="shared" ref="L33:L40" si="10">MAX(E33:I33)</f>
        <v>0.23</v>
      </c>
      <c r="M33" s="1">
        <f t="shared" ref="M33:M40" si="11">L33/K33-1</f>
        <v>0.4375</v>
      </c>
    </row>
    <row r="34" spans="2:13" x14ac:dyDescent="0.3">
      <c r="B34">
        <v>2</v>
      </c>
      <c r="C34" t="s">
        <v>6</v>
      </c>
      <c r="D34" t="s">
        <v>7</v>
      </c>
      <c r="E34" s="2">
        <v>0.38</v>
      </c>
      <c r="F34" s="2">
        <v>0.38</v>
      </c>
      <c r="G34" s="2">
        <v>0.35</v>
      </c>
      <c r="H34" s="2">
        <v>0.37</v>
      </c>
      <c r="I34" s="2">
        <v>0.43</v>
      </c>
      <c r="J34" s="11">
        <v>0.38200000000000001</v>
      </c>
      <c r="K34" s="8">
        <f t="shared" si="9"/>
        <v>0.35</v>
      </c>
      <c r="L34">
        <f t="shared" si="10"/>
        <v>0.43</v>
      </c>
      <c r="M34" s="1">
        <f t="shared" si="11"/>
        <v>0.22857142857142865</v>
      </c>
    </row>
    <row r="35" spans="2:13" x14ac:dyDescent="0.3">
      <c r="B35">
        <v>10</v>
      </c>
      <c r="C35" t="s">
        <v>6</v>
      </c>
      <c r="D35" t="s">
        <v>7</v>
      </c>
      <c r="E35" s="2">
        <v>1.51</v>
      </c>
      <c r="F35" s="2">
        <v>1.84</v>
      </c>
      <c r="G35" s="2">
        <v>1.85</v>
      </c>
      <c r="H35" s="2">
        <v>1.7</v>
      </c>
      <c r="I35" s="2">
        <v>1.42</v>
      </c>
      <c r="J35" s="11">
        <v>1.6639999999999999</v>
      </c>
      <c r="K35" s="8">
        <f t="shared" si="9"/>
        <v>1.42</v>
      </c>
      <c r="L35">
        <f t="shared" si="10"/>
        <v>1.85</v>
      </c>
      <c r="M35" s="1">
        <f t="shared" si="11"/>
        <v>0.30281690140845074</v>
      </c>
    </row>
    <row r="36" spans="2:13" x14ac:dyDescent="0.3">
      <c r="B36">
        <v>20</v>
      </c>
      <c r="C36" t="s">
        <v>6</v>
      </c>
      <c r="D36" t="s">
        <v>7</v>
      </c>
      <c r="E36" s="2">
        <v>3.18</v>
      </c>
      <c r="F36" s="2">
        <v>3.8</v>
      </c>
      <c r="G36" s="2">
        <v>3.43</v>
      </c>
      <c r="H36" s="2">
        <v>3.6</v>
      </c>
      <c r="I36" s="2">
        <v>2.92</v>
      </c>
      <c r="J36" s="11">
        <v>3.3860000000000001</v>
      </c>
      <c r="K36" s="8">
        <f t="shared" si="9"/>
        <v>2.92</v>
      </c>
      <c r="L36">
        <f t="shared" si="10"/>
        <v>3.8</v>
      </c>
      <c r="M36" s="1">
        <f t="shared" si="11"/>
        <v>0.3013698630136985</v>
      </c>
    </row>
    <row r="37" spans="2:13" x14ac:dyDescent="0.3">
      <c r="B37">
        <v>100</v>
      </c>
      <c r="C37" t="s">
        <v>6</v>
      </c>
      <c r="D37" t="s">
        <v>7</v>
      </c>
      <c r="E37" s="2">
        <v>17.95</v>
      </c>
      <c r="F37" s="2">
        <v>19.95</v>
      </c>
      <c r="G37" s="2">
        <v>18.36</v>
      </c>
      <c r="H37" s="2">
        <v>19.09</v>
      </c>
      <c r="I37" s="2">
        <v>18.239999999999998</v>
      </c>
      <c r="J37" s="11">
        <v>18.718</v>
      </c>
      <c r="K37" s="8">
        <f t="shared" si="9"/>
        <v>17.95</v>
      </c>
      <c r="L37">
        <f t="shared" si="10"/>
        <v>19.95</v>
      </c>
      <c r="M37" s="1">
        <f t="shared" si="11"/>
        <v>0.11142061281337057</v>
      </c>
    </row>
    <row r="38" spans="2:13" x14ac:dyDescent="0.3">
      <c r="B38">
        <v>200</v>
      </c>
      <c r="C38" t="s">
        <v>6</v>
      </c>
      <c r="D38" t="s">
        <v>7</v>
      </c>
      <c r="E38" s="2">
        <v>38.97</v>
      </c>
      <c r="F38" s="2">
        <v>36.18</v>
      </c>
      <c r="G38" s="2">
        <v>35.5</v>
      </c>
      <c r="H38" s="2">
        <v>36.06</v>
      </c>
      <c r="I38" s="2">
        <v>34.58</v>
      </c>
      <c r="J38" s="11">
        <v>36.258000000000003</v>
      </c>
      <c r="K38" s="8">
        <f t="shared" si="9"/>
        <v>34.58</v>
      </c>
      <c r="L38">
        <f t="shared" si="10"/>
        <v>38.97</v>
      </c>
      <c r="M38" s="1">
        <f t="shared" si="11"/>
        <v>0.12695199537304802</v>
      </c>
    </row>
    <row r="39" spans="2:13" x14ac:dyDescent="0.3">
      <c r="B39">
        <v>1000</v>
      </c>
      <c r="C39" t="s">
        <v>6</v>
      </c>
      <c r="D39" t="s">
        <v>7</v>
      </c>
      <c r="E39" s="2">
        <v>176.4</v>
      </c>
      <c r="F39" s="2">
        <v>177.43</v>
      </c>
      <c r="G39" s="2">
        <v>178.49</v>
      </c>
      <c r="H39" s="2">
        <v>169.96</v>
      </c>
      <c r="I39" s="2">
        <v>180.44</v>
      </c>
      <c r="J39" s="11">
        <v>176.54400000000001</v>
      </c>
      <c r="K39" s="8">
        <f t="shared" si="9"/>
        <v>169.96</v>
      </c>
      <c r="L39">
        <f t="shared" si="10"/>
        <v>180.44</v>
      </c>
      <c r="M39" s="1">
        <f t="shared" si="11"/>
        <v>6.166156742762996E-2</v>
      </c>
    </row>
    <row r="40" spans="2:13" x14ac:dyDescent="0.3">
      <c r="B40">
        <v>2000</v>
      </c>
      <c r="C40" t="s">
        <v>6</v>
      </c>
      <c r="D40" t="s">
        <v>7</v>
      </c>
      <c r="E40" s="2">
        <v>353.26</v>
      </c>
      <c r="F40" s="2">
        <v>333.49</v>
      </c>
      <c r="G40" s="2">
        <v>357.37</v>
      </c>
      <c r="H40" s="2">
        <v>359.76</v>
      </c>
      <c r="I40" s="2">
        <v>354.42</v>
      </c>
      <c r="J40" s="11">
        <v>351.66</v>
      </c>
      <c r="K40" s="8">
        <f t="shared" si="9"/>
        <v>333.49</v>
      </c>
      <c r="L40">
        <f t="shared" si="10"/>
        <v>359.76</v>
      </c>
      <c r="M40" s="1">
        <f t="shared" si="11"/>
        <v>7.8772976700950403E-2</v>
      </c>
    </row>
    <row r="42" spans="2:13" x14ac:dyDescent="0.3">
      <c r="B42">
        <v>1</v>
      </c>
      <c r="C42" t="s">
        <v>4</v>
      </c>
      <c r="D42" t="s">
        <v>8</v>
      </c>
      <c r="E42" s="2">
        <v>0.17</v>
      </c>
      <c r="F42" s="2">
        <v>0.27</v>
      </c>
      <c r="G42" s="2">
        <v>0.22</v>
      </c>
      <c r="H42" s="2">
        <v>0.22</v>
      </c>
      <c r="I42" s="2">
        <v>0.23</v>
      </c>
      <c r="J42" s="11">
        <v>0.222</v>
      </c>
      <c r="K42" s="8">
        <f t="shared" ref="K42:K49" si="12">MIN(E42:I42)</f>
        <v>0.17</v>
      </c>
      <c r="L42">
        <f t="shared" ref="L42:L49" si="13">MAX(E42:I42)</f>
        <v>0.27</v>
      </c>
      <c r="M42" s="1">
        <f t="shared" ref="M42:M49" si="14">L42/K42-1</f>
        <v>0.58823529411764697</v>
      </c>
    </row>
    <row r="43" spans="2:13" x14ac:dyDescent="0.3">
      <c r="B43">
        <v>2</v>
      </c>
      <c r="C43" t="s">
        <v>4</v>
      </c>
      <c r="D43" t="s">
        <v>8</v>
      </c>
      <c r="E43" s="2">
        <v>0.44</v>
      </c>
      <c r="F43" s="2">
        <v>0.42</v>
      </c>
      <c r="G43" s="2">
        <v>0.55000000000000004</v>
      </c>
      <c r="H43" s="2">
        <v>0.48</v>
      </c>
      <c r="I43" s="2">
        <v>0.47</v>
      </c>
      <c r="J43" s="11">
        <v>0.47199999999999998</v>
      </c>
      <c r="K43" s="8">
        <f t="shared" si="12"/>
        <v>0.42</v>
      </c>
      <c r="L43">
        <f t="shared" si="13"/>
        <v>0.55000000000000004</v>
      </c>
      <c r="M43" s="1">
        <f t="shared" si="14"/>
        <v>0.30952380952380976</v>
      </c>
    </row>
    <row r="44" spans="2:13" x14ac:dyDescent="0.3">
      <c r="B44">
        <v>10</v>
      </c>
      <c r="C44" t="s">
        <v>4</v>
      </c>
      <c r="D44" t="s">
        <v>8</v>
      </c>
      <c r="E44" s="2">
        <v>2.31</v>
      </c>
      <c r="F44" s="2">
        <v>2.36</v>
      </c>
      <c r="G44" s="2">
        <v>2.34</v>
      </c>
      <c r="H44" s="2">
        <v>2.36</v>
      </c>
      <c r="I44" s="2">
        <v>2.37</v>
      </c>
      <c r="J44" s="11">
        <v>2.3479999999999999</v>
      </c>
      <c r="K44" s="8">
        <f t="shared" si="12"/>
        <v>2.31</v>
      </c>
      <c r="L44">
        <f t="shared" si="13"/>
        <v>2.37</v>
      </c>
      <c r="M44" s="1">
        <f t="shared" si="14"/>
        <v>2.5974025974025983E-2</v>
      </c>
    </row>
    <row r="45" spans="2:13" x14ac:dyDescent="0.3">
      <c r="B45">
        <v>20</v>
      </c>
      <c r="C45" t="s">
        <v>4</v>
      </c>
      <c r="D45" t="s">
        <v>8</v>
      </c>
      <c r="E45" s="2">
        <v>4.6900000000000004</v>
      </c>
      <c r="F45" s="2">
        <v>4.68</v>
      </c>
      <c r="G45" s="2">
        <v>4.8899999999999997</v>
      </c>
      <c r="H45" s="2">
        <v>4.58</v>
      </c>
      <c r="I45" s="2">
        <v>4.71</v>
      </c>
      <c r="J45" s="11">
        <v>4.71</v>
      </c>
      <c r="K45" s="8">
        <f t="shared" si="12"/>
        <v>4.58</v>
      </c>
      <c r="L45">
        <f t="shared" si="13"/>
        <v>4.8899999999999997</v>
      </c>
      <c r="M45" s="1">
        <f t="shared" si="14"/>
        <v>6.7685589519650646E-2</v>
      </c>
    </row>
    <row r="46" spans="2:13" x14ac:dyDescent="0.3">
      <c r="B46">
        <v>100</v>
      </c>
      <c r="C46" t="s">
        <v>4</v>
      </c>
      <c r="D46" t="s">
        <v>8</v>
      </c>
      <c r="E46" s="2">
        <v>24.65</v>
      </c>
      <c r="F46" s="2">
        <v>24.18</v>
      </c>
      <c r="G46" s="2">
        <v>25.58</v>
      </c>
      <c r="H46" s="2">
        <v>24.36</v>
      </c>
      <c r="I46" s="2">
        <v>25.23</v>
      </c>
      <c r="J46" s="11">
        <v>24.8</v>
      </c>
      <c r="K46" s="8">
        <f t="shared" si="12"/>
        <v>24.18</v>
      </c>
      <c r="L46">
        <f t="shared" si="13"/>
        <v>25.58</v>
      </c>
      <c r="M46" s="1">
        <f t="shared" si="14"/>
        <v>5.7899090157154554E-2</v>
      </c>
    </row>
    <row r="47" spans="2:13" x14ac:dyDescent="0.3">
      <c r="B47">
        <v>200</v>
      </c>
      <c r="C47" t="s">
        <v>4</v>
      </c>
      <c r="D47" t="s">
        <v>8</v>
      </c>
      <c r="E47" s="2">
        <v>50.04</v>
      </c>
      <c r="F47" s="2">
        <v>51.5</v>
      </c>
      <c r="G47" s="2">
        <v>51.94</v>
      </c>
      <c r="H47" s="2">
        <v>54.88</v>
      </c>
      <c r="I47" s="2">
        <v>57.6</v>
      </c>
      <c r="J47" s="11">
        <v>53.192</v>
      </c>
      <c r="K47" s="8">
        <f t="shared" si="12"/>
        <v>50.04</v>
      </c>
      <c r="L47">
        <f t="shared" si="13"/>
        <v>57.6</v>
      </c>
      <c r="M47" s="1">
        <f t="shared" si="14"/>
        <v>0.15107913669064743</v>
      </c>
    </row>
    <row r="48" spans="2:13" x14ac:dyDescent="0.3">
      <c r="B48">
        <v>1000</v>
      </c>
      <c r="C48" t="s">
        <v>4</v>
      </c>
      <c r="D48" t="s">
        <v>8</v>
      </c>
      <c r="E48" s="2">
        <v>265.2</v>
      </c>
      <c r="F48" s="2">
        <v>258.35000000000002</v>
      </c>
      <c r="G48" s="2">
        <v>258.23</v>
      </c>
      <c r="H48" s="2">
        <v>266.33999999999997</v>
      </c>
      <c r="I48" s="2">
        <v>259.07</v>
      </c>
      <c r="J48" s="11">
        <v>261.43799999999999</v>
      </c>
      <c r="K48" s="8">
        <f t="shared" si="12"/>
        <v>258.23</v>
      </c>
      <c r="L48">
        <f t="shared" si="13"/>
        <v>266.33999999999997</v>
      </c>
      <c r="M48" s="1">
        <f t="shared" si="14"/>
        <v>3.140611083142919E-2</v>
      </c>
    </row>
    <row r="49" spans="2:13" x14ac:dyDescent="0.3">
      <c r="B49">
        <v>2000</v>
      </c>
      <c r="C49" t="s">
        <v>4</v>
      </c>
      <c r="D49" t="s">
        <v>8</v>
      </c>
      <c r="E49" s="2">
        <v>535.49</v>
      </c>
      <c r="F49" s="2">
        <v>540.58000000000004</v>
      </c>
      <c r="G49" s="2">
        <v>518.55999999999995</v>
      </c>
      <c r="H49" s="2">
        <v>553.73</v>
      </c>
      <c r="I49" s="2">
        <v>531.89</v>
      </c>
      <c r="J49" s="11">
        <v>536.04999999999995</v>
      </c>
      <c r="K49" s="8">
        <f t="shared" si="12"/>
        <v>518.55999999999995</v>
      </c>
      <c r="L49">
        <f t="shared" si="13"/>
        <v>553.73</v>
      </c>
      <c r="M49" s="1">
        <f t="shared" si="14"/>
        <v>6.7822431348349532E-2</v>
      </c>
    </row>
    <row r="51" spans="2:13" x14ac:dyDescent="0.3">
      <c r="B51">
        <v>1</v>
      </c>
      <c r="C51" t="s">
        <v>6</v>
      </c>
      <c r="D51" t="s">
        <v>8</v>
      </c>
      <c r="E51" s="2">
        <v>0.19</v>
      </c>
      <c r="F51" s="2">
        <v>0.2</v>
      </c>
      <c r="G51" s="2">
        <v>0.24</v>
      </c>
      <c r="H51" s="2">
        <v>0.24</v>
      </c>
      <c r="I51" s="2">
        <v>0.25</v>
      </c>
      <c r="J51" s="11">
        <v>0.224</v>
      </c>
      <c r="K51" s="8">
        <f t="shared" ref="K51:K58" si="15">MIN(E51:I51)</f>
        <v>0.19</v>
      </c>
      <c r="L51">
        <f t="shared" ref="L51:L58" si="16">MAX(E51:I51)</f>
        <v>0.25</v>
      </c>
      <c r="M51" s="1">
        <f t="shared" ref="M51:M58" si="17">L51/K51-1</f>
        <v>0.31578947368421062</v>
      </c>
    </row>
    <row r="52" spans="2:13" x14ac:dyDescent="0.3">
      <c r="B52">
        <v>2</v>
      </c>
      <c r="C52" t="s">
        <v>6</v>
      </c>
      <c r="D52" t="s">
        <v>8</v>
      </c>
      <c r="E52" s="2">
        <v>0.41</v>
      </c>
      <c r="F52" s="2">
        <v>0.46</v>
      </c>
      <c r="G52" s="2">
        <v>0.4</v>
      </c>
      <c r="H52" s="2">
        <v>0.45</v>
      </c>
      <c r="I52" s="2">
        <v>0.47</v>
      </c>
      <c r="J52" s="11">
        <v>0.438</v>
      </c>
      <c r="K52" s="8">
        <f t="shared" si="15"/>
        <v>0.4</v>
      </c>
      <c r="L52">
        <f t="shared" si="16"/>
        <v>0.47</v>
      </c>
      <c r="M52" s="1">
        <f t="shared" si="17"/>
        <v>0.17499999999999982</v>
      </c>
    </row>
    <row r="53" spans="2:13" x14ac:dyDescent="0.3">
      <c r="B53">
        <v>10</v>
      </c>
      <c r="C53" t="s">
        <v>6</v>
      </c>
      <c r="D53" t="s">
        <v>8</v>
      </c>
      <c r="E53" s="2">
        <v>2.29</v>
      </c>
      <c r="F53" s="2">
        <v>2.36</v>
      </c>
      <c r="G53" s="2">
        <v>2.27</v>
      </c>
      <c r="H53" s="2">
        <v>2.4300000000000002</v>
      </c>
      <c r="I53" s="2">
        <v>2.42</v>
      </c>
      <c r="J53" s="11">
        <v>2.3540000000000001</v>
      </c>
      <c r="K53" s="8">
        <f t="shared" si="15"/>
        <v>2.27</v>
      </c>
      <c r="L53">
        <f t="shared" si="16"/>
        <v>2.4300000000000002</v>
      </c>
      <c r="M53" s="1">
        <f t="shared" si="17"/>
        <v>7.0484581497797461E-2</v>
      </c>
    </row>
    <row r="54" spans="2:13" x14ac:dyDescent="0.3">
      <c r="B54">
        <v>20</v>
      </c>
      <c r="C54" t="s">
        <v>6</v>
      </c>
      <c r="D54" t="s">
        <v>8</v>
      </c>
      <c r="E54" s="2">
        <v>4.72</v>
      </c>
      <c r="F54" s="2">
        <v>4.53</v>
      </c>
      <c r="G54" s="2">
        <v>4.79</v>
      </c>
      <c r="H54" s="2">
        <v>5.21</v>
      </c>
      <c r="I54" s="2">
        <v>4.6399999999999997</v>
      </c>
      <c r="J54" s="11">
        <v>4.7779999999999996</v>
      </c>
      <c r="K54" s="8">
        <f t="shared" si="15"/>
        <v>4.53</v>
      </c>
      <c r="L54">
        <f t="shared" si="16"/>
        <v>5.21</v>
      </c>
      <c r="M54" s="1">
        <f t="shared" si="17"/>
        <v>0.15011037527593807</v>
      </c>
    </row>
    <row r="55" spans="2:13" x14ac:dyDescent="0.3">
      <c r="B55">
        <v>100</v>
      </c>
      <c r="C55" t="s">
        <v>6</v>
      </c>
      <c r="D55" t="s">
        <v>8</v>
      </c>
      <c r="E55" s="2">
        <v>23.86</v>
      </c>
      <c r="F55" s="2">
        <v>24.78</v>
      </c>
      <c r="G55" s="2">
        <v>24.28</v>
      </c>
      <c r="H55" s="2">
        <v>24.55</v>
      </c>
      <c r="I55" s="2">
        <v>24.65</v>
      </c>
      <c r="J55" s="11">
        <v>24.423999999999999</v>
      </c>
      <c r="K55" s="8">
        <f t="shared" si="15"/>
        <v>23.86</v>
      </c>
      <c r="L55">
        <f t="shared" si="16"/>
        <v>24.78</v>
      </c>
      <c r="M55" s="1">
        <f t="shared" si="17"/>
        <v>3.8558256496228127E-2</v>
      </c>
    </row>
    <row r="56" spans="2:13" x14ac:dyDescent="0.3">
      <c r="B56">
        <v>200</v>
      </c>
      <c r="C56" t="s">
        <v>6</v>
      </c>
      <c r="D56" t="s">
        <v>8</v>
      </c>
      <c r="E56" s="2">
        <v>49.43</v>
      </c>
      <c r="F56" s="2">
        <v>49.01</v>
      </c>
      <c r="G56" s="2">
        <v>49</v>
      </c>
      <c r="H56" s="2">
        <v>49.63</v>
      </c>
      <c r="I56" s="2">
        <v>48.72</v>
      </c>
      <c r="J56" s="11">
        <v>49.158000000000001</v>
      </c>
      <c r="K56" s="8">
        <f t="shared" si="15"/>
        <v>48.72</v>
      </c>
      <c r="L56">
        <f t="shared" si="16"/>
        <v>49.63</v>
      </c>
      <c r="M56" s="1">
        <f t="shared" si="17"/>
        <v>1.8678160919540332E-2</v>
      </c>
    </row>
    <row r="57" spans="2:13" x14ac:dyDescent="0.3">
      <c r="B57">
        <v>1000</v>
      </c>
      <c r="C57" t="s">
        <v>6</v>
      </c>
      <c r="D57" t="s">
        <v>8</v>
      </c>
      <c r="E57" s="2">
        <v>246.36</v>
      </c>
      <c r="F57" s="2">
        <v>249</v>
      </c>
      <c r="G57" s="2">
        <v>245.99</v>
      </c>
      <c r="H57" s="2">
        <v>244.92</v>
      </c>
      <c r="I57" s="2">
        <v>245.78</v>
      </c>
      <c r="J57" s="11">
        <v>246.41</v>
      </c>
      <c r="K57" s="8">
        <f t="shared" si="15"/>
        <v>244.92</v>
      </c>
      <c r="L57">
        <f t="shared" si="16"/>
        <v>249</v>
      </c>
      <c r="M57" s="1">
        <f t="shared" si="17"/>
        <v>1.6658500734933801E-2</v>
      </c>
    </row>
    <row r="58" spans="2:13" x14ac:dyDescent="0.3">
      <c r="B58">
        <v>2000</v>
      </c>
      <c r="C58" t="s">
        <v>6</v>
      </c>
      <c r="D58" t="s">
        <v>8</v>
      </c>
      <c r="E58" s="2">
        <v>489.05</v>
      </c>
      <c r="F58" s="2">
        <v>507.39</v>
      </c>
      <c r="G58" s="2">
        <v>496.99</v>
      </c>
      <c r="H58" s="2">
        <v>489.99</v>
      </c>
      <c r="I58" s="2">
        <v>494.13</v>
      </c>
      <c r="J58" s="11">
        <v>495.51</v>
      </c>
      <c r="K58" s="8">
        <f t="shared" si="15"/>
        <v>489.05</v>
      </c>
      <c r="L58">
        <f t="shared" si="16"/>
        <v>507.39</v>
      </c>
      <c r="M58" s="1">
        <f t="shared" si="17"/>
        <v>3.7501277987935788E-2</v>
      </c>
    </row>
    <row r="60" spans="2:13" x14ac:dyDescent="0.3">
      <c r="B60">
        <v>1</v>
      </c>
      <c r="C60" t="s">
        <v>4</v>
      </c>
      <c r="D60" t="s">
        <v>9</v>
      </c>
      <c r="E60" s="2">
        <v>0.19</v>
      </c>
      <c r="F60" s="2">
        <v>0.21</v>
      </c>
      <c r="G60" s="2">
        <v>0.24</v>
      </c>
      <c r="H60" s="2">
        <v>0.22</v>
      </c>
      <c r="I60" s="2">
        <v>0.26</v>
      </c>
      <c r="J60" s="11">
        <v>0.224</v>
      </c>
      <c r="K60" s="8">
        <f t="shared" ref="K60:K67" si="18">MIN(E60:I60)</f>
        <v>0.19</v>
      </c>
      <c r="L60">
        <f t="shared" ref="L60:L67" si="19">MAX(E60:I60)</f>
        <v>0.26</v>
      </c>
      <c r="M60" s="1">
        <f t="shared" ref="M60:M67" si="20">L60/K60-1</f>
        <v>0.36842105263157898</v>
      </c>
    </row>
    <row r="61" spans="2:13" x14ac:dyDescent="0.3">
      <c r="B61">
        <v>2</v>
      </c>
      <c r="C61" t="s">
        <v>4</v>
      </c>
      <c r="D61" t="s">
        <v>9</v>
      </c>
      <c r="E61" s="2">
        <v>0.45</v>
      </c>
      <c r="F61" s="2">
        <v>0.47</v>
      </c>
      <c r="G61" s="2">
        <v>0.51</v>
      </c>
      <c r="H61" s="2">
        <v>0.42</v>
      </c>
      <c r="I61" s="2">
        <v>0.41</v>
      </c>
      <c r="J61" s="11">
        <v>0.45200000000000001</v>
      </c>
      <c r="K61" s="8">
        <f t="shared" si="18"/>
        <v>0.41</v>
      </c>
      <c r="L61">
        <f t="shared" si="19"/>
        <v>0.51</v>
      </c>
      <c r="M61" s="1">
        <f t="shared" si="20"/>
        <v>0.24390243902439024</v>
      </c>
    </row>
    <row r="62" spans="2:13" x14ac:dyDescent="0.3">
      <c r="B62">
        <v>10</v>
      </c>
      <c r="C62" t="s">
        <v>4</v>
      </c>
      <c r="D62" t="s">
        <v>9</v>
      </c>
      <c r="E62" s="2">
        <v>2.23</v>
      </c>
      <c r="F62" s="2">
        <v>2.52</v>
      </c>
      <c r="G62" s="2">
        <v>2.2400000000000002</v>
      </c>
      <c r="H62" s="2">
        <v>2.2200000000000002</v>
      </c>
      <c r="I62" s="2">
        <v>2.2599999999999998</v>
      </c>
      <c r="J62" s="11">
        <v>2.294</v>
      </c>
      <c r="K62" s="8">
        <f t="shared" si="18"/>
        <v>2.2200000000000002</v>
      </c>
      <c r="L62">
        <f t="shared" si="19"/>
        <v>2.52</v>
      </c>
      <c r="M62" s="1">
        <f t="shared" si="20"/>
        <v>0.13513513513513509</v>
      </c>
    </row>
    <row r="63" spans="2:13" x14ac:dyDescent="0.3">
      <c r="B63">
        <v>20</v>
      </c>
      <c r="C63" t="s">
        <v>4</v>
      </c>
      <c r="D63" t="s">
        <v>9</v>
      </c>
      <c r="E63" s="2">
        <v>4.4800000000000004</v>
      </c>
      <c r="F63" s="2">
        <v>4.34</v>
      </c>
      <c r="G63" s="2">
        <v>4.3899999999999997</v>
      </c>
      <c r="H63" s="2">
        <v>4.58</v>
      </c>
      <c r="I63" s="2">
        <v>4.43</v>
      </c>
      <c r="J63" s="11">
        <v>4.444</v>
      </c>
      <c r="K63" s="8">
        <f t="shared" si="18"/>
        <v>4.34</v>
      </c>
      <c r="L63">
        <f t="shared" si="19"/>
        <v>4.58</v>
      </c>
      <c r="M63" s="1">
        <f t="shared" si="20"/>
        <v>5.5299539170506895E-2</v>
      </c>
    </row>
    <row r="64" spans="2:13" x14ac:dyDescent="0.3">
      <c r="B64">
        <v>100</v>
      </c>
      <c r="C64" t="s">
        <v>4</v>
      </c>
      <c r="D64" t="s">
        <v>9</v>
      </c>
      <c r="E64" s="2">
        <v>23.7</v>
      </c>
      <c r="F64" s="2">
        <v>23.36</v>
      </c>
      <c r="G64" s="2">
        <v>24.66</v>
      </c>
      <c r="H64" s="2">
        <v>23.82</v>
      </c>
      <c r="I64" s="2">
        <v>24.62</v>
      </c>
      <c r="J64" s="11">
        <v>24.032</v>
      </c>
      <c r="K64" s="8">
        <f t="shared" si="18"/>
        <v>23.36</v>
      </c>
      <c r="L64">
        <f t="shared" si="19"/>
        <v>24.66</v>
      </c>
      <c r="M64" s="1">
        <f t="shared" si="20"/>
        <v>5.5650684931506822E-2</v>
      </c>
    </row>
    <row r="65" spans="1:13" x14ac:dyDescent="0.3">
      <c r="B65">
        <v>200</v>
      </c>
      <c r="C65" t="s">
        <v>4</v>
      </c>
      <c r="D65" t="s">
        <v>9</v>
      </c>
      <c r="E65" s="2">
        <v>48.34</v>
      </c>
      <c r="F65" s="2">
        <v>49.29</v>
      </c>
      <c r="G65" s="2">
        <v>50.2</v>
      </c>
      <c r="H65" s="2">
        <v>51.61</v>
      </c>
      <c r="I65" s="2">
        <v>51.59</v>
      </c>
      <c r="J65" s="11">
        <v>50.206000000000003</v>
      </c>
      <c r="K65" s="8">
        <f t="shared" si="18"/>
        <v>48.34</v>
      </c>
      <c r="L65">
        <f t="shared" si="19"/>
        <v>51.61</v>
      </c>
      <c r="M65" s="1">
        <f t="shared" si="20"/>
        <v>6.7645841952834074E-2</v>
      </c>
    </row>
    <row r="66" spans="1:13" x14ac:dyDescent="0.3">
      <c r="B66">
        <v>1000</v>
      </c>
      <c r="C66" t="s">
        <v>4</v>
      </c>
      <c r="D66" t="s">
        <v>9</v>
      </c>
      <c r="E66" s="2">
        <v>256.83</v>
      </c>
      <c r="F66" s="2">
        <v>245.98</v>
      </c>
      <c r="G66" s="2">
        <v>247.78</v>
      </c>
      <c r="H66" s="2">
        <v>266.8</v>
      </c>
      <c r="I66" s="2">
        <v>265.31</v>
      </c>
      <c r="J66" s="11">
        <v>256.54000000000002</v>
      </c>
      <c r="K66" s="8">
        <f t="shared" si="18"/>
        <v>245.98</v>
      </c>
      <c r="L66">
        <f t="shared" si="19"/>
        <v>266.8</v>
      </c>
      <c r="M66" s="1">
        <f t="shared" si="20"/>
        <v>8.4641027725831375E-2</v>
      </c>
    </row>
    <row r="67" spans="1:13" x14ac:dyDescent="0.3">
      <c r="B67">
        <v>2000</v>
      </c>
      <c r="C67" t="s">
        <v>4</v>
      </c>
      <c r="D67" t="s">
        <v>9</v>
      </c>
      <c r="E67" s="2">
        <v>604.30999999999995</v>
      </c>
      <c r="F67" s="2">
        <v>575.02</v>
      </c>
      <c r="G67" s="2">
        <v>533.82000000000005</v>
      </c>
      <c r="H67" s="2">
        <v>501.73</v>
      </c>
      <c r="I67" s="2">
        <v>505.98</v>
      </c>
      <c r="J67" s="11">
        <v>544.17200000000003</v>
      </c>
      <c r="K67" s="8">
        <f t="shared" si="18"/>
        <v>501.73</v>
      </c>
      <c r="L67">
        <f t="shared" si="19"/>
        <v>604.30999999999995</v>
      </c>
      <c r="M67" s="1">
        <f t="shared" si="20"/>
        <v>0.20445259402467442</v>
      </c>
    </row>
    <row r="69" spans="1:13" x14ac:dyDescent="0.3">
      <c r="B69">
        <v>1</v>
      </c>
      <c r="C69" t="s">
        <v>6</v>
      </c>
      <c r="D69" t="s">
        <v>9</v>
      </c>
      <c r="E69" s="2">
        <v>0.23</v>
      </c>
      <c r="F69" s="2">
        <v>0.24</v>
      </c>
      <c r="G69" s="2">
        <v>0.23</v>
      </c>
      <c r="H69" s="2">
        <v>0.23</v>
      </c>
      <c r="I69" s="2">
        <v>0.24</v>
      </c>
      <c r="J69" s="11">
        <v>0.23400000000000001</v>
      </c>
      <c r="K69" s="8">
        <f t="shared" ref="K69:K76" si="21">MIN(E69:I69)</f>
        <v>0.23</v>
      </c>
      <c r="L69">
        <f t="shared" ref="L69:L76" si="22">MAX(E69:I69)</f>
        <v>0.24</v>
      </c>
      <c r="M69" s="1">
        <f t="shared" ref="M69:M76" si="23">L69/K69-1</f>
        <v>4.3478260869565188E-2</v>
      </c>
    </row>
    <row r="70" spans="1:13" x14ac:dyDescent="0.3">
      <c r="B70">
        <v>2</v>
      </c>
      <c r="C70" t="s">
        <v>6</v>
      </c>
      <c r="D70" t="s">
        <v>9</v>
      </c>
      <c r="E70" s="2">
        <v>0.43</v>
      </c>
      <c r="F70" s="2">
        <v>0.43</v>
      </c>
      <c r="G70" s="2">
        <v>0.45</v>
      </c>
      <c r="H70" s="2">
        <v>0.43</v>
      </c>
      <c r="I70" s="2">
        <v>0.43</v>
      </c>
      <c r="J70" s="11">
        <v>0.434</v>
      </c>
      <c r="K70" s="8">
        <f t="shared" si="21"/>
        <v>0.43</v>
      </c>
      <c r="L70">
        <f t="shared" si="22"/>
        <v>0.45</v>
      </c>
      <c r="M70" s="1">
        <f t="shared" si="23"/>
        <v>4.6511627906976827E-2</v>
      </c>
    </row>
    <row r="71" spans="1:13" x14ac:dyDescent="0.3">
      <c r="B71">
        <v>10</v>
      </c>
      <c r="C71" t="s">
        <v>6</v>
      </c>
      <c r="D71" t="s">
        <v>9</v>
      </c>
      <c r="E71" s="2">
        <v>2.2000000000000002</v>
      </c>
      <c r="F71" s="2">
        <v>2.66</v>
      </c>
      <c r="G71" s="2">
        <v>2.36</v>
      </c>
      <c r="H71" s="2">
        <v>2.36</v>
      </c>
      <c r="I71" s="2">
        <v>2.1800000000000002</v>
      </c>
      <c r="J71" s="11">
        <v>2.3519999999999999</v>
      </c>
      <c r="K71" s="8">
        <f t="shared" si="21"/>
        <v>2.1800000000000002</v>
      </c>
      <c r="L71">
        <f t="shared" si="22"/>
        <v>2.66</v>
      </c>
      <c r="M71" s="1">
        <f t="shared" si="23"/>
        <v>0.22018348623853212</v>
      </c>
    </row>
    <row r="72" spans="1:13" x14ac:dyDescent="0.3">
      <c r="B72">
        <v>20</v>
      </c>
      <c r="C72" t="s">
        <v>6</v>
      </c>
      <c r="D72" t="s">
        <v>9</v>
      </c>
      <c r="E72" s="2">
        <v>5.21</v>
      </c>
      <c r="F72" s="2">
        <v>4.67</v>
      </c>
      <c r="G72" s="2">
        <v>5.39</v>
      </c>
      <c r="H72" s="2">
        <v>5.07</v>
      </c>
      <c r="I72" s="2">
        <v>4.8600000000000003</v>
      </c>
      <c r="J72" s="11">
        <v>5.04</v>
      </c>
      <c r="K72" s="8">
        <f t="shared" si="21"/>
        <v>4.67</v>
      </c>
      <c r="L72">
        <f t="shared" si="22"/>
        <v>5.39</v>
      </c>
      <c r="M72" s="1">
        <f t="shared" si="23"/>
        <v>0.15417558886509641</v>
      </c>
    </row>
    <row r="73" spans="1:13" x14ac:dyDescent="0.3">
      <c r="B73">
        <v>100</v>
      </c>
      <c r="C73" t="s">
        <v>6</v>
      </c>
      <c r="D73" t="s">
        <v>9</v>
      </c>
      <c r="E73" s="2">
        <v>24.88</v>
      </c>
      <c r="F73" s="2">
        <v>27.89</v>
      </c>
      <c r="G73" s="2">
        <v>29.41</v>
      </c>
      <c r="H73" s="2">
        <v>29.21</v>
      </c>
      <c r="I73" s="2">
        <v>27.32</v>
      </c>
      <c r="J73" s="11">
        <v>27.742000000000001</v>
      </c>
      <c r="K73" s="8">
        <f t="shared" si="21"/>
        <v>24.88</v>
      </c>
      <c r="L73">
        <f t="shared" si="22"/>
        <v>29.41</v>
      </c>
      <c r="M73" s="1">
        <f t="shared" si="23"/>
        <v>0.18207395498392298</v>
      </c>
    </row>
    <row r="74" spans="1:13" x14ac:dyDescent="0.3">
      <c r="B74">
        <v>200</v>
      </c>
      <c r="C74" t="s">
        <v>6</v>
      </c>
      <c r="D74" t="s">
        <v>9</v>
      </c>
      <c r="E74" s="2">
        <v>52.44</v>
      </c>
      <c r="F74" s="2">
        <v>53.11</v>
      </c>
      <c r="G74" s="2">
        <v>52.93</v>
      </c>
      <c r="H74" s="2">
        <v>53.4</v>
      </c>
      <c r="I74" s="2">
        <v>51.71</v>
      </c>
      <c r="J74" s="11">
        <v>52.718000000000004</v>
      </c>
      <c r="K74" s="8">
        <f t="shared" si="21"/>
        <v>51.71</v>
      </c>
      <c r="L74">
        <f t="shared" si="22"/>
        <v>53.4</v>
      </c>
      <c r="M74" s="1">
        <f t="shared" si="23"/>
        <v>3.2682266486172784E-2</v>
      </c>
    </row>
    <row r="75" spans="1:13" x14ac:dyDescent="0.3">
      <c r="B75">
        <v>1000</v>
      </c>
      <c r="C75" t="s">
        <v>6</v>
      </c>
      <c r="D75" t="s">
        <v>9</v>
      </c>
      <c r="E75" s="2">
        <v>255.83</v>
      </c>
      <c r="F75" s="2">
        <v>247.7</v>
      </c>
      <c r="G75" s="2">
        <v>247.79</v>
      </c>
      <c r="H75" s="2">
        <v>248.04</v>
      </c>
      <c r="I75" s="2">
        <v>251.99</v>
      </c>
      <c r="J75" s="11">
        <v>250.27</v>
      </c>
      <c r="K75" s="8">
        <f t="shared" si="21"/>
        <v>247.7</v>
      </c>
      <c r="L75">
        <f t="shared" si="22"/>
        <v>255.83</v>
      </c>
      <c r="M75" s="1">
        <f t="shared" si="23"/>
        <v>3.282196205086807E-2</v>
      </c>
    </row>
    <row r="76" spans="1:13" x14ac:dyDescent="0.3">
      <c r="B76">
        <v>2000</v>
      </c>
      <c r="C76" t="s">
        <v>6</v>
      </c>
      <c r="D76" t="s">
        <v>9</v>
      </c>
      <c r="E76" s="2">
        <v>493.77</v>
      </c>
      <c r="F76" s="2">
        <v>493.16</v>
      </c>
      <c r="G76" s="2">
        <v>493.1</v>
      </c>
      <c r="H76" s="2">
        <v>489.88</v>
      </c>
      <c r="I76" s="2">
        <v>493.93</v>
      </c>
      <c r="J76" s="11">
        <v>492.76799999999997</v>
      </c>
      <c r="K76" s="8">
        <f t="shared" si="21"/>
        <v>489.88</v>
      </c>
      <c r="L76">
        <f t="shared" si="22"/>
        <v>493.93</v>
      </c>
      <c r="M76" s="1">
        <f t="shared" si="23"/>
        <v>8.2673307748837299E-3</v>
      </c>
    </row>
    <row r="79" spans="1:13" x14ac:dyDescent="0.3">
      <c r="A79" s="3" t="s">
        <v>3</v>
      </c>
    </row>
    <row r="80" spans="1:13" x14ac:dyDescent="0.3">
      <c r="B80">
        <v>1</v>
      </c>
      <c r="C80" t="s">
        <v>6</v>
      </c>
      <c r="D80" t="s">
        <v>9</v>
      </c>
      <c r="E80" s="2">
        <v>0.2</v>
      </c>
      <c r="F80" s="2">
        <v>0.21</v>
      </c>
      <c r="G80" s="2">
        <v>0.24</v>
      </c>
      <c r="H80" s="2">
        <v>0.22</v>
      </c>
      <c r="I80" s="2">
        <v>0.22</v>
      </c>
      <c r="J80" s="11">
        <v>0.218</v>
      </c>
      <c r="K80" s="8">
        <f t="shared" ref="K80:K87" si="24">MIN(E80:I80)</f>
        <v>0.2</v>
      </c>
      <c r="L80">
        <f t="shared" ref="L80:L87" si="25">MAX(E80:I80)</f>
        <v>0.24</v>
      </c>
      <c r="M80" s="1">
        <f t="shared" ref="M80:M87" si="26">L80/K80-1</f>
        <v>0.19999999999999996</v>
      </c>
    </row>
    <row r="81" spans="2:13" x14ac:dyDescent="0.3">
      <c r="B81">
        <v>2</v>
      </c>
      <c r="C81" t="s">
        <v>6</v>
      </c>
      <c r="D81" t="s">
        <v>9</v>
      </c>
      <c r="E81" s="2">
        <v>0.47</v>
      </c>
      <c r="F81" s="2">
        <v>0.49</v>
      </c>
      <c r="G81" s="2">
        <v>0.43</v>
      </c>
      <c r="H81" s="2">
        <v>0.4</v>
      </c>
      <c r="I81" s="2">
        <v>0.44</v>
      </c>
      <c r="J81" s="11">
        <v>0.44600000000000001</v>
      </c>
      <c r="K81" s="8">
        <f t="shared" si="24"/>
        <v>0.4</v>
      </c>
      <c r="L81">
        <f t="shared" si="25"/>
        <v>0.49</v>
      </c>
      <c r="M81" s="1">
        <f t="shared" si="26"/>
        <v>0.22499999999999987</v>
      </c>
    </row>
    <row r="82" spans="2:13" x14ac:dyDescent="0.3">
      <c r="B82">
        <v>10</v>
      </c>
      <c r="C82" t="s">
        <v>6</v>
      </c>
      <c r="D82" t="s">
        <v>9</v>
      </c>
      <c r="E82" s="2">
        <v>2.09</v>
      </c>
      <c r="F82" s="2">
        <v>2.21</v>
      </c>
      <c r="G82" s="2">
        <v>2.02</v>
      </c>
      <c r="H82" s="2">
        <v>2.2799999999999998</v>
      </c>
      <c r="I82" s="2">
        <v>2.31</v>
      </c>
      <c r="J82" s="11">
        <v>2.1819999999999999</v>
      </c>
      <c r="K82" s="8">
        <f t="shared" si="24"/>
        <v>2.02</v>
      </c>
      <c r="L82">
        <f t="shared" si="25"/>
        <v>2.31</v>
      </c>
      <c r="M82" s="1">
        <f t="shared" si="26"/>
        <v>0.14356435643564347</v>
      </c>
    </row>
    <row r="83" spans="2:13" x14ac:dyDescent="0.3">
      <c r="B83">
        <v>20</v>
      </c>
      <c r="C83" t="s">
        <v>6</v>
      </c>
      <c r="D83" t="s">
        <v>9</v>
      </c>
      <c r="E83" s="2">
        <v>4.3899999999999997</v>
      </c>
      <c r="F83" s="2">
        <v>4.45</v>
      </c>
      <c r="G83" s="2">
        <v>4.37</v>
      </c>
      <c r="H83" s="2">
        <v>4.43</v>
      </c>
      <c r="I83" s="2">
        <v>4.3</v>
      </c>
      <c r="J83" s="11">
        <v>4.3879999999999999</v>
      </c>
      <c r="K83" s="8">
        <f t="shared" si="24"/>
        <v>4.3</v>
      </c>
      <c r="L83">
        <f t="shared" si="25"/>
        <v>4.45</v>
      </c>
      <c r="M83" s="1">
        <f t="shared" si="26"/>
        <v>3.488372093023262E-2</v>
      </c>
    </row>
    <row r="84" spans="2:13" x14ac:dyDescent="0.3">
      <c r="B84">
        <v>100</v>
      </c>
      <c r="C84" t="s">
        <v>6</v>
      </c>
      <c r="D84" t="s">
        <v>9</v>
      </c>
      <c r="E84" s="2">
        <v>23.34</v>
      </c>
      <c r="F84" s="2">
        <v>24</v>
      </c>
      <c r="G84" s="2">
        <v>23.52</v>
      </c>
      <c r="H84" s="2">
        <v>24.64</v>
      </c>
      <c r="I84" s="2">
        <v>24.2</v>
      </c>
      <c r="J84" s="11">
        <v>23.94</v>
      </c>
      <c r="K84" s="8">
        <f t="shared" si="24"/>
        <v>23.34</v>
      </c>
      <c r="L84">
        <f t="shared" si="25"/>
        <v>24.64</v>
      </c>
      <c r="M84" s="1">
        <f t="shared" si="26"/>
        <v>5.5698371893744714E-2</v>
      </c>
    </row>
    <row r="85" spans="2:13" x14ac:dyDescent="0.3">
      <c r="B85">
        <v>200</v>
      </c>
      <c r="C85" t="s">
        <v>6</v>
      </c>
      <c r="D85" t="s">
        <v>9</v>
      </c>
      <c r="E85" s="2">
        <v>47.63</v>
      </c>
      <c r="F85" s="2">
        <v>48.29</v>
      </c>
      <c r="G85" s="2">
        <v>47.85</v>
      </c>
      <c r="H85" s="2">
        <v>47.59</v>
      </c>
      <c r="I85" s="2">
        <v>48.09</v>
      </c>
      <c r="J85" s="11">
        <v>47.89</v>
      </c>
      <c r="K85" s="8">
        <f t="shared" si="24"/>
        <v>47.59</v>
      </c>
      <c r="L85">
        <f t="shared" si="25"/>
        <v>48.29</v>
      </c>
      <c r="M85" s="1">
        <f t="shared" si="26"/>
        <v>1.470897247320857E-2</v>
      </c>
    </row>
    <row r="86" spans="2:13" x14ac:dyDescent="0.3">
      <c r="B86">
        <v>1000</v>
      </c>
      <c r="C86" t="s">
        <v>6</v>
      </c>
      <c r="D86" t="s">
        <v>9</v>
      </c>
      <c r="E86" s="2">
        <v>238.92</v>
      </c>
      <c r="F86" s="2">
        <v>240.33</v>
      </c>
      <c r="G86" s="2">
        <v>243.34</v>
      </c>
      <c r="H86" s="2">
        <v>242.24</v>
      </c>
      <c r="I86" s="2">
        <v>245.11</v>
      </c>
      <c r="J86" s="11">
        <v>241.988</v>
      </c>
      <c r="K86" s="8">
        <f t="shared" si="24"/>
        <v>238.92</v>
      </c>
      <c r="L86">
        <f t="shared" si="25"/>
        <v>245.11</v>
      </c>
      <c r="M86" s="1">
        <f t="shared" si="26"/>
        <v>2.5908253808806458E-2</v>
      </c>
    </row>
    <row r="87" spans="2:13" x14ac:dyDescent="0.3">
      <c r="B87">
        <v>2000</v>
      </c>
      <c r="C87" t="s">
        <v>6</v>
      </c>
      <c r="D87" t="s">
        <v>9</v>
      </c>
      <c r="E87" s="2">
        <v>487.41</v>
      </c>
      <c r="F87" s="2">
        <v>515.67999999999995</v>
      </c>
      <c r="G87" s="2">
        <v>554.04</v>
      </c>
      <c r="H87" s="2">
        <v>577</v>
      </c>
      <c r="I87" s="2">
        <v>620.41999999999996</v>
      </c>
      <c r="J87" s="11">
        <v>550.91</v>
      </c>
      <c r="K87" s="8">
        <f t="shared" si="24"/>
        <v>487.41</v>
      </c>
      <c r="L87">
        <f t="shared" si="25"/>
        <v>620.41999999999996</v>
      </c>
      <c r="M87" s="1">
        <f t="shared" si="26"/>
        <v>0.27289140559282732</v>
      </c>
    </row>
    <row r="89" spans="2:13" x14ac:dyDescent="0.3">
      <c r="B89">
        <v>1</v>
      </c>
      <c r="C89" t="s">
        <v>6</v>
      </c>
      <c r="D89" t="s">
        <v>7</v>
      </c>
      <c r="E89" s="2">
        <v>0.11</v>
      </c>
      <c r="F89" s="2">
        <v>0.16</v>
      </c>
      <c r="G89" s="2">
        <v>0.17</v>
      </c>
      <c r="H89" s="2">
        <v>0.17</v>
      </c>
      <c r="I89" s="2">
        <v>0.17</v>
      </c>
      <c r="J89" s="11">
        <v>0.156</v>
      </c>
      <c r="K89" s="8">
        <f t="shared" ref="K89:K96" si="27">MIN(E89:I89)</f>
        <v>0.11</v>
      </c>
      <c r="L89">
        <f t="shared" ref="L89:L96" si="28">MAX(E89:I89)</f>
        <v>0.17</v>
      </c>
      <c r="M89" s="1">
        <f t="shared" ref="M89:M96" si="29">L89/K89-1</f>
        <v>0.54545454545454564</v>
      </c>
    </row>
    <row r="90" spans="2:13" x14ac:dyDescent="0.3">
      <c r="B90">
        <v>2</v>
      </c>
      <c r="C90" t="s">
        <v>6</v>
      </c>
      <c r="D90" t="s">
        <v>7</v>
      </c>
      <c r="E90" s="2">
        <v>0.24</v>
      </c>
      <c r="F90" s="2">
        <v>0.28999999999999998</v>
      </c>
      <c r="G90" s="2">
        <v>0.28000000000000003</v>
      </c>
      <c r="H90" s="2">
        <v>0.28000000000000003</v>
      </c>
      <c r="I90" s="2">
        <v>0.27</v>
      </c>
      <c r="J90" s="11">
        <v>0.27200000000000002</v>
      </c>
      <c r="K90" s="8">
        <f t="shared" si="27"/>
        <v>0.24</v>
      </c>
      <c r="L90">
        <f t="shared" si="28"/>
        <v>0.28999999999999998</v>
      </c>
      <c r="M90" s="1">
        <f t="shared" si="29"/>
        <v>0.20833333333333326</v>
      </c>
    </row>
    <row r="91" spans="2:13" x14ac:dyDescent="0.3">
      <c r="B91">
        <v>10</v>
      </c>
      <c r="C91" t="s">
        <v>6</v>
      </c>
      <c r="D91" t="s">
        <v>7</v>
      </c>
      <c r="E91" s="2">
        <v>1.51</v>
      </c>
      <c r="F91" s="2">
        <v>1.54</v>
      </c>
      <c r="G91" s="2">
        <v>1.28</v>
      </c>
      <c r="H91" s="2">
        <v>1.54</v>
      </c>
      <c r="I91" s="2">
        <v>1.79</v>
      </c>
      <c r="J91" s="11">
        <v>1.532</v>
      </c>
      <c r="K91" s="8">
        <f t="shared" si="27"/>
        <v>1.28</v>
      </c>
      <c r="L91">
        <f t="shared" si="28"/>
        <v>1.79</v>
      </c>
      <c r="M91" s="1">
        <f t="shared" si="29"/>
        <v>0.3984375</v>
      </c>
    </row>
    <row r="92" spans="2:13" x14ac:dyDescent="0.3">
      <c r="B92">
        <v>20</v>
      </c>
      <c r="C92" t="s">
        <v>6</v>
      </c>
      <c r="D92" t="s">
        <v>7</v>
      </c>
      <c r="E92" s="2">
        <v>2.96</v>
      </c>
      <c r="F92" s="2">
        <v>3.13</v>
      </c>
      <c r="G92" s="2">
        <v>3.4</v>
      </c>
      <c r="H92" s="2">
        <v>2.89</v>
      </c>
      <c r="I92" s="2">
        <v>3.56</v>
      </c>
      <c r="J92" s="11">
        <v>3.1880000000000002</v>
      </c>
      <c r="K92" s="8">
        <f t="shared" si="27"/>
        <v>2.89</v>
      </c>
      <c r="L92">
        <f t="shared" si="28"/>
        <v>3.56</v>
      </c>
      <c r="M92" s="1">
        <f t="shared" si="29"/>
        <v>0.23183391003460208</v>
      </c>
    </row>
    <row r="93" spans="2:13" x14ac:dyDescent="0.3">
      <c r="B93">
        <v>100</v>
      </c>
      <c r="C93" t="s">
        <v>6</v>
      </c>
      <c r="D93" t="s">
        <v>7</v>
      </c>
      <c r="E93" s="2">
        <v>15.88</v>
      </c>
      <c r="F93" s="2">
        <v>16.34</v>
      </c>
      <c r="G93" s="2">
        <v>16.05</v>
      </c>
      <c r="H93" s="2">
        <v>15.59</v>
      </c>
      <c r="I93" s="2">
        <v>16.54</v>
      </c>
      <c r="J93" s="11">
        <v>16.079999999999998</v>
      </c>
      <c r="K93" s="8">
        <f t="shared" si="27"/>
        <v>15.59</v>
      </c>
      <c r="L93">
        <f t="shared" si="28"/>
        <v>16.54</v>
      </c>
      <c r="M93" s="1">
        <f t="shared" si="29"/>
        <v>6.093649775497112E-2</v>
      </c>
    </row>
    <row r="94" spans="2:13" x14ac:dyDescent="0.3">
      <c r="B94">
        <v>200</v>
      </c>
      <c r="C94" t="s">
        <v>6</v>
      </c>
      <c r="D94" t="s">
        <v>7</v>
      </c>
      <c r="E94" s="2">
        <v>33.39</v>
      </c>
      <c r="F94" s="2">
        <v>32.1</v>
      </c>
      <c r="G94" s="2">
        <v>32.369999999999997</v>
      </c>
      <c r="H94" s="2">
        <v>34.14</v>
      </c>
      <c r="I94" s="2">
        <v>32.9</v>
      </c>
      <c r="J94" s="11">
        <v>32.979999999999997</v>
      </c>
      <c r="K94" s="8">
        <f t="shared" si="27"/>
        <v>32.1</v>
      </c>
      <c r="L94">
        <f t="shared" si="28"/>
        <v>34.14</v>
      </c>
      <c r="M94" s="1">
        <f t="shared" si="29"/>
        <v>6.3551401869158752E-2</v>
      </c>
    </row>
    <row r="95" spans="2:13" x14ac:dyDescent="0.3">
      <c r="B95">
        <v>1000</v>
      </c>
      <c r="C95" t="s">
        <v>6</v>
      </c>
      <c r="D95" t="s">
        <v>7</v>
      </c>
      <c r="E95" s="2">
        <v>163.51</v>
      </c>
      <c r="F95" s="2">
        <v>160.96</v>
      </c>
      <c r="G95" s="2">
        <v>160.61000000000001</v>
      </c>
      <c r="H95" s="2">
        <v>160.03</v>
      </c>
      <c r="I95" s="2">
        <v>161.46</v>
      </c>
      <c r="J95" s="11">
        <v>161.31399999999999</v>
      </c>
      <c r="K95" s="8">
        <f t="shared" si="27"/>
        <v>160.03</v>
      </c>
      <c r="L95">
        <f t="shared" si="28"/>
        <v>163.51</v>
      </c>
      <c r="M95" s="1">
        <f t="shared" si="29"/>
        <v>2.1745922639504922E-2</v>
      </c>
    </row>
    <row r="96" spans="2:13" x14ac:dyDescent="0.3">
      <c r="B96">
        <v>2000</v>
      </c>
      <c r="C96" t="s">
        <v>6</v>
      </c>
      <c r="D96" t="s">
        <v>7</v>
      </c>
      <c r="E96" s="2">
        <v>324.89</v>
      </c>
      <c r="F96" s="2">
        <v>324.44</v>
      </c>
      <c r="G96" s="2">
        <v>328.79</v>
      </c>
      <c r="H96" s="2">
        <v>327.11</v>
      </c>
      <c r="I96" s="2">
        <v>332.55</v>
      </c>
      <c r="J96" s="11">
        <v>327.55599999999998</v>
      </c>
      <c r="K96" s="8">
        <f t="shared" si="27"/>
        <v>324.44</v>
      </c>
      <c r="L96">
        <f t="shared" si="28"/>
        <v>332.55</v>
      </c>
      <c r="M96" s="1">
        <f t="shared" si="29"/>
        <v>2.4996917765996773E-2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results</vt:lpstr>
      <vt:lpstr>charts</vt:lpstr>
      <vt:lpstr>raw</vt:lpstr>
    </vt:vector>
  </TitlesOfParts>
  <Company>Центр Финансовых Технологий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Миронов Борис Сергеевич</dc:creator>
  <cp:lastModifiedBy>Миронов Борис Сергеевич</cp:lastModifiedBy>
  <dcterms:created xsi:type="dcterms:W3CDTF">2026-02-06T02:37:43Z</dcterms:created>
  <dcterms:modified xsi:type="dcterms:W3CDTF">2026-02-06T10:24:13Z</dcterms:modified>
</cp:coreProperties>
</file>